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wuwildcat-my.sharepoint.com/personal/cthornton_cwu_edu/Documents/Desktop/"/>
    </mc:Choice>
  </mc:AlternateContent>
  <xr:revisionPtr revIDLastSave="0" documentId="8_{BF54EEF5-E23E-46EC-80BF-00BC156FE243}" xr6:coauthVersionLast="47" xr6:coauthVersionMax="47" xr10:uidLastSave="{00000000-0000-0000-0000-000000000000}"/>
  <bookViews>
    <workbookView xWindow="4860" yWindow="945" windowWidth="19530" windowHeight="13710" tabRatio="870" xr2:uid="{00000000-000D-0000-FFFF-FFFF00000000}"/>
  </bookViews>
  <sheets>
    <sheet name="1" sheetId="26" r:id="rId1"/>
    <sheet name="2" sheetId="25" r:id="rId2"/>
    <sheet name="3" sheetId="24" r:id="rId3"/>
    <sheet name="4" sheetId="23" r:id="rId4"/>
    <sheet name="5" sheetId="21" r:id="rId5"/>
    <sheet name="6" sheetId="33" r:id="rId6"/>
    <sheet name="7" sheetId="32" r:id="rId7"/>
    <sheet name="8" sheetId="31" r:id="rId8"/>
    <sheet name="9" sheetId="30" r:id="rId9"/>
    <sheet name="10" sheetId="29" r:id="rId10"/>
    <sheet name="11" sheetId="28" r:id="rId11"/>
    <sheet name="12" sheetId="27" r:id="rId12"/>
    <sheet name="Instructions" sheetId="4" r:id="rId13"/>
    <sheet name="Speedkey List" sheetId="22" r:id="rId14"/>
  </sheets>
  <definedNames>
    <definedName name="_xlnm._FilterDatabase" localSheetId="0" hidden="1">'1'!$A$5:$K$150</definedName>
    <definedName name="_xlnm._FilterDatabase" localSheetId="9" hidden="1">'10'!$A$5:$K$150</definedName>
    <definedName name="_xlnm._FilterDatabase" localSheetId="10" hidden="1">'11'!$A$5:$K$150</definedName>
    <definedName name="_xlnm._FilterDatabase" localSheetId="11" hidden="1">'12'!$A$5:$K$150</definedName>
    <definedName name="_xlnm._FilterDatabase" localSheetId="1" hidden="1">'2'!$A$5:$K$150</definedName>
    <definedName name="_xlnm._FilterDatabase" localSheetId="2" hidden="1">'3'!$A$5:$K$150</definedName>
    <definedName name="_xlnm._FilterDatabase" localSheetId="3" hidden="1">'4'!$A$5:$K$150</definedName>
    <definedName name="_xlnm._FilterDatabase" localSheetId="4" hidden="1">'5'!$A$5:$K$150</definedName>
    <definedName name="_xlnm._FilterDatabase" localSheetId="5" hidden="1">'6'!$A$5:$K$150</definedName>
    <definedName name="_xlnm._FilterDatabase" localSheetId="6" hidden="1">'7'!$A$5:$K$150</definedName>
    <definedName name="_xlnm._FilterDatabase" localSheetId="7" hidden="1">'8'!$A$5:$K$150</definedName>
    <definedName name="_xlnm._FilterDatabase" localSheetId="8" hidden="1">'9'!$A$5:$K$150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7" l="1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28" i="33"/>
  <c r="I27" i="33"/>
  <c r="I26" i="33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/>
  <c r="I7" i="33"/>
  <c r="I6" i="33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G29" i="27" l="1"/>
  <c r="G29" i="28"/>
  <c r="G29" i="29"/>
  <c r="G29" i="30"/>
  <c r="G29" i="31"/>
  <c r="G29" i="32"/>
  <c r="G29" i="33"/>
  <c r="G29" i="21"/>
  <c r="G29" i="23"/>
  <c r="G29" i="24"/>
  <c r="G29" i="25"/>
  <c r="G29" i="26"/>
  <c r="I28" i="25" l="1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C2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burkhardt</author>
  </authors>
  <commentList>
    <comment ref="I5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This column will add use tax (sales tax) if Use Tax Due? Indicator = Y
</t>
        </r>
      </text>
    </comment>
  </commentList>
</comments>
</file>

<file path=xl/sharedStrings.xml><?xml version="1.0" encoding="utf-8"?>
<sst xmlns="http://schemas.openxmlformats.org/spreadsheetml/2006/main" count="197" uniqueCount="23">
  <si>
    <t>Vendor</t>
  </si>
  <si>
    <t>Purchaser</t>
  </si>
  <si>
    <t>Item Description</t>
  </si>
  <si>
    <t>Total</t>
  </si>
  <si>
    <t>Notes</t>
  </si>
  <si>
    <t>Initial*</t>
  </si>
  <si>
    <t>*To indicate receipt of each item, initial in the 'Initial' column</t>
  </si>
  <si>
    <t>Purchasing Card Departmental Purchases Log</t>
  </si>
  <si>
    <t>Department:</t>
  </si>
  <si>
    <t xml:space="preserve">Statement Date: </t>
  </si>
  <si>
    <t>Return</t>
  </si>
  <si>
    <t>Speedkey List</t>
  </si>
  <si>
    <t>Speedkey Lookup</t>
  </si>
  <si>
    <t>Enter Speedkey List</t>
  </si>
  <si>
    <t>Enter lookup speedkey</t>
  </si>
  <si>
    <t>Purchase Date</t>
  </si>
  <si>
    <t>Account Code</t>
  </si>
  <si>
    <t>Speedkey ID</t>
  </si>
  <si>
    <t>Amount Billed</t>
  </si>
  <si>
    <t>Use Tax Due?</t>
  </si>
  <si>
    <t xml:space="preserve">Statement Date:  </t>
  </si>
  <si>
    <t>Statement Date:</t>
  </si>
  <si>
    <t xml:space="preserve">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</si>
</sst>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Times New Roman"/>
    </font>
    <font>
      <sz val="10"/>
      <name val="Times New Roman"/>
      <family val="1"/>
    </font>
    <font>
      <sz val="16"/>
      <color indexed="18"/>
      <name val="Times New Roman"/>
      <family val="1"/>
    </font>
    <font>
      <sz val="8"/>
      <color indexed="81"/>
      <name val="Tahoma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3" fontId="0" fillId="0" borderId="0" xfId="1" applyFont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2" borderId="4" xfId="0" applyFill="1" applyBorder="1"/>
    <xf numFmtId="43" fontId="0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4" fillId="0" borderId="6" xfId="0" applyFont="1" applyBorder="1"/>
    <xf numFmtId="0" fontId="0" fillId="0" borderId="6" xfId="0" applyBorder="1"/>
    <xf numFmtId="14" fontId="0" fillId="0" borderId="7" xfId="0" applyNumberFormat="1" applyBorder="1" applyAlignment="1">
      <alignment horizontal="left"/>
    </xf>
    <xf numFmtId="14" fontId="0" fillId="0" borderId="8" xfId="0" applyNumberFormat="1" applyBorder="1" applyAlignment="1">
      <alignment horizontal="center"/>
    </xf>
    <xf numFmtId="0" fontId="4" fillId="2" borderId="4" xfId="0" applyFont="1" applyFill="1" applyBorder="1"/>
    <xf numFmtId="0" fontId="6" fillId="0" borderId="0" xfId="0" applyFont="1"/>
    <xf numFmtId="0" fontId="6" fillId="2" borderId="4" xfId="0" applyFont="1" applyFill="1" applyBorder="1"/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14" fontId="0" fillId="2" borderId="3" xfId="0" applyNumberForma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6" xfId="0" applyFont="1" applyBorder="1"/>
    <xf numFmtId="0" fontId="8" fillId="0" borderId="1" xfId="0" applyFont="1" applyBorder="1"/>
    <xf numFmtId="17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4" fontId="0" fillId="0" borderId="0" xfId="0" applyNumberFormat="1" applyAlignment="1">
      <alignment horizontal="center"/>
    </xf>
    <xf numFmtId="0" fontId="1" fillId="4" borderId="0" xfId="0" applyFont="1" applyFill="1"/>
    <xf numFmtId="1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14" fontId="7" fillId="3" borderId="1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3" fontId="1" fillId="2" borderId="10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14" fontId="0" fillId="2" borderId="13" xfId="0" applyNumberForma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0" fontId="0" fillId="2" borderId="13" xfId="0" applyFill="1" applyBorder="1"/>
    <xf numFmtId="0" fontId="0" fillId="0" borderId="4" xfId="0" applyBorder="1" applyAlignment="1">
      <alignment horizontal="center"/>
    </xf>
    <xf numFmtId="0" fontId="6" fillId="2" borderId="13" xfId="0" applyFont="1" applyFill="1" applyBorder="1" applyAlignment="1">
      <alignment vertical="top"/>
    </xf>
    <xf numFmtId="0" fontId="6" fillId="0" borderId="4" xfId="0" applyFont="1" applyBorder="1"/>
    <xf numFmtId="0" fontId="1" fillId="2" borderId="13" xfId="0" applyFont="1" applyFill="1" applyBorder="1"/>
    <xf numFmtId="0" fontId="4" fillId="0" borderId="4" xfId="0" applyFont="1" applyBorder="1"/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43" fontId="0" fillId="0" borderId="4" xfId="1" applyFont="1" applyBorder="1"/>
    <xf numFmtId="43" fontId="0" fillId="0" borderId="0" xfId="1" applyFont="1" applyBorder="1"/>
    <xf numFmtId="43" fontId="4" fillId="0" borderId="4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2" borderId="13" xfId="1" applyFont="1" applyFill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2" borderId="12" xfId="1" applyFont="1" applyFill="1" applyBorder="1" applyAlignment="1">
      <alignment horizontal="left"/>
    </xf>
    <xf numFmtId="43" fontId="0" fillId="0" borderId="0" xfId="0" applyNumberFormat="1"/>
    <xf numFmtId="43" fontId="0" fillId="0" borderId="13" xfId="1" applyFont="1" applyFill="1" applyBorder="1" applyAlignment="1">
      <alignment horizontal="center"/>
    </xf>
    <xf numFmtId="43" fontId="1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68"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24994659260841701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Times New Roman"/>
        <scheme val="none"/>
      </font>
      <fill>
        <patternFill patternType="solid">
          <fgColor indexed="64"/>
          <bgColor rgb="FF990000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990000"/>
      <color rgb="FF2E9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95251</xdr:rowOff>
    </xdr:from>
    <xdr:to>
      <xdr:col>9</xdr:col>
      <xdr:colOff>485775</xdr:colOff>
      <xdr:row>13</xdr:row>
      <xdr:rowOff>68581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C00-0000010C0000}"/>
            </a:ext>
          </a:extLst>
        </xdr:cNvPr>
        <xdr:cNvSpPr txBox="1">
          <a:spLocks noChangeArrowheads="1"/>
        </xdr:cNvSpPr>
      </xdr:nvSpPr>
      <xdr:spPr bwMode="auto">
        <a:xfrm>
          <a:off x="85725" y="95251"/>
          <a:ext cx="5886450" cy="2152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If you have a Purchasing Card you are required to keep tract of transactions as you make purchses.  This Departmental Purchase Log is provided as a sample for your convenience.  You are not required to use this specific form and it may be modified as you see fit.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End of Month Proceedure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latin typeface="+mn-lt"/>
              <a:ea typeface="+mn-ea"/>
              <a:cs typeface="+mn-cs"/>
            </a:rPr>
            <a:t>The Purchasing Card Log is a requirement of the program and must be completed monthly for tracking and audit purposes.  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At the end of the month, please use this log and prepare supporting documentation for approval per instructions in the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pcard handbook on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page 15-16. </a:t>
          </a:r>
          <a:r>
            <a:rPr lang="en-US" sz="1000" b="0" i="0" u="none" strike="noStrike" baseline="0">
              <a:solidFill>
                <a:srgbClr val="0070C0"/>
              </a:solidFill>
              <a:latin typeface="Times New Roman"/>
              <a:cs typeface="Times New Roman"/>
            </a:rPr>
            <a:t>(https://www.cwu.edu/contracts/sites/cts.cwu.edu.contracts/files/documents/CWU%20PCard%20Handbook.pdf).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note: you must use a separate Purchasing Card Log for each month per State Administrative Accounting Manual 45.20.60.  </a:t>
          </a:r>
          <a:r>
            <a:rPr lang="en-US" sz="1000" b="1" i="0" u="none" strike="noStrike" baseline="0">
              <a:latin typeface="+mn-lt"/>
              <a:ea typeface="+mn-ea"/>
              <a:cs typeface="+mn-cs"/>
            </a:rPr>
            <a:t>Important! The AO signature must be present on every departmental log. The AO’s signature indicates all purchases are in compliance and all receipts are present. 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7660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121920</xdr:rowOff>
    </xdr:from>
    <xdr:to>
      <xdr:col>2</xdr:col>
      <xdr:colOff>1028700</xdr:colOff>
      <xdr:row>3</xdr:row>
      <xdr:rowOff>175260</xdr:rowOff>
    </xdr:to>
    <xdr:pic>
      <xdr:nvPicPr>
        <xdr:cNvPr id="2" name="Picture 1" descr="CWU logo cmyk letterhea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248983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32356" displayName="Table32356" ref="A5:K28" totalsRowShown="0" headerRowDxfId="167" headerRowBorderDxfId="166" tableBorderDxfId="165">
  <autoFilter ref="A5:K28" xr:uid="{00000000-0009-0000-0100-000005000000}"/>
  <sortState xmlns:xlrd2="http://schemas.microsoft.com/office/spreadsheetml/2017/richdata2" ref="A6:K28">
    <sortCondition ref="A5:A28"/>
  </sortState>
  <tableColumns count="11">
    <tableColumn id="1" xr3:uid="{00000000-0010-0000-0000-000001000000}" name="Purchase Date" dataDxfId="164"/>
    <tableColumn id="2" xr3:uid="{00000000-0010-0000-0000-000002000000}" name="Purchaser" dataDxfId="163"/>
    <tableColumn id="3" xr3:uid="{00000000-0010-0000-0000-000003000000}" name="Vendor" dataDxfId="162"/>
    <tableColumn id="4" xr3:uid="{00000000-0010-0000-0000-000004000000}" name="Item Description" dataDxfId="161"/>
    <tableColumn id="5" xr3:uid="{00000000-0010-0000-0000-000005000000}" name="Account Code" dataDxfId="160"/>
    <tableColumn id="6" xr3:uid="{00000000-0010-0000-0000-000006000000}" name="Speedkey ID" dataDxfId="159"/>
    <tableColumn id="7" xr3:uid="{00000000-0010-0000-0000-000007000000}" name="Amount Billed" dataDxfId="158"/>
    <tableColumn id="8" xr3:uid="{00000000-0010-0000-0000-000008000000}" name="Use Tax Due?" dataDxfId="157"/>
    <tableColumn id="9" xr3:uid="{00000000-0010-0000-0000-000009000000}" name="Total" dataDxfId="156" dataCellStyle="Comma">
      <calculatedColumnFormula>IF(H6="Y",G6*1.083,G6)</calculatedColumnFormula>
    </tableColumn>
    <tableColumn id="10" xr3:uid="{00000000-0010-0000-0000-00000A000000}" name="Initial*" dataDxfId="155" dataCellStyle="Comma"/>
    <tableColumn id="11" xr3:uid="{00000000-0010-0000-0000-00000B000000}" name="Notes" dataDxfId="154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32356789" displayName="Table32356789" ref="A5:K28" totalsRowShown="0" headerRowDxfId="41" headerRowBorderDxfId="40" tableBorderDxfId="39">
  <autoFilter ref="A5:K28" xr:uid="{00000000-0009-0000-0100-000008000000}"/>
  <sortState xmlns:xlrd2="http://schemas.microsoft.com/office/spreadsheetml/2017/richdata2" ref="A6:K28">
    <sortCondition ref="A5:A28"/>
  </sortState>
  <tableColumns count="11">
    <tableColumn id="1" xr3:uid="{00000000-0010-0000-0900-000001000000}" name="Purchase Date" dataDxfId="38"/>
    <tableColumn id="2" xr3:uid="{00000000-0010-0000-0900-000002000000}" name="Purchaser" dataDxfId="37"/>
    <tableColumn id="3" xr3:uid="{00000000-0010-0000-0900-000003000000}" name="Vendor" dataDxfId="36"/>
    <tableColumn id="4" xr3:uid="{00000000-0010-0000-0900-000004000000}" name="Item Description" dataDxfId="35"/>
    <tableColumn id="5" xr3:uid="{00000000-0010-0000-0900-000005000000}" name="Account Code" dataDxfId="34"/>
    <tableColumn id="6" xr3:uid="{00000000-0010-0000-0900-000006000000}" name="Speedkey ID" dataDxfId="33"/>
    <tableColumn id="7" xr3:uid="{00000000-0010-0000-0900-000007000000}" name="Amount Billed" dataDxfId="32"/>
    <tableColumn id="8" xr3:uid="{00000000-0010-0000-0900-000008000000}" name="Use Tax Due?" dataDxfId="31"/>
    <tableColumn id="9" xr3:uid="{00000000-0010-0000-0900-000009000000}" name="Total" dataDxfId="30" dataCellStyle="Comma">
      <calculatedColumnFormula>IF(H6="Y",G6*1.083,G6)</calculatedColumnFormula>
    </tableColumn>
    <tableColumn id="10" xr3:uid="{00000000-0010-0000-0900-00000A000000}" name="Initial*" dataDxfId="29" dataCellStyle="Comma"/>
    <tableColumn id="11" xr3:uid="{00000000-0010-0000-0900-00000B000000}" name="Notes" dataDxfId="28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3235678" displayName="Table3235678" ref="A5:K28" totalsRowShown="0" headerRowDxfId="27" headerRowBorderDxfId="26" tableBorderDxfId="25">
  <autoFilter ref="A5:K28" xr:uid="{00000000-0009-0000-0100-000007000000}"/>
  <sortState xmlns:xlrd2="http://schemas.microsoft.com/office/spreadsheetml/2017/richdata2" ref="A6:K28">
    <sortCondition ref="A5:A28"/>
  </sortState>
  <tableColumns count="11">
    <tableColumn id="1" xr3:uid="{00000000-0010-0000-0A00-000001000000}" name="Purchase Date" dataDxfId="24"/>
    <tableColumn id="2" xr3:uid="{00000000-0010-0000-0A00-000002000000}" name="Purchaser" dataDxfId="23"/>
    <tableColumn id="3" xr3:uid="{00000000-0010-0000-0A00-000003000000}" name="Vendor" dataDxfId="22"/>
    <tableColumn id="4" xr3:uid="{00000000-0010-0000-0A00-000004000000}" name="Item Description" dataDxfId="21"/>
    <tableColumn id="5" xr3:uid="{00000000-0010-0000-0A00-000005000000}" name="Account Code" dataDxfId="20"/>
    <tableColumn id="6" xr3:uid="{00000000-0010-0000-0A00-000006000000}" name="Speedkey ID" dataDxfId="19"/>
    <tableColumn id="7" xr3:uid="{00000000-0010-0000-0A00-000007000000}" name="Amount Billed" dataDxfId="18"/>
    <tableColumn id="8" xr3:uid="{00000000-0010-0000-0A00-000008000000}" name="Use Tax Due?" dataDxfId="17"/>
    <tableColumn id="9" xr3:uid="{00000000-0010-0000-0A00-000009000000}" name="Total" dataDxfId="16" dataCellStyle="Comma">
      <calculatedColumnFormula>IF(H6="Y",G6*1.083,G6)</calculatedColumnFormula>
    </tableColumn>
    <tableColumn id="10" xr3:uid="{00000000-0010-0000-0A00-00000A000000}" name="Initial*" dataDxfId="15" dataCellStyle="Comma"/>
    <tableColumn id="11" xr3:uid="{00000000-0010-0000-0A00-00000B000000}" name="Notes" dataDxfId="1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323567" displayName="Table323567" ref="A5:K28" totalsRowShown="0" headerRowDxfId="13" headerRowBorderDxfId="12" tableBorderDxfId="11">
  <autoFilter ref="A5:K28" xr:uid="{00000000-0009-0000-0100-000006000000}"/>
  <sortState xmlns:xlrd2="http://schemas.microsoft.com/office/spreadsheetml/2017/richdata2" ref="A6:K28">
    <sortCondition ref="A5:A28"/>
  </sortState>
  <tableColumns count="11">
    <tableColumn id="1" xr3:uid="{00000000-0010-0000-0B00-000001000000}" name="Purchase Date" dataDxfId="10"/>
    <tableColumn id="2" xr3:uid="{00000000-0010-0000-0B00-000002000000}" name="Purchaser" dataDxfId="9"/>
    <tableColumn id="3" xr3:uid="{00000000-0010-0000-0B00-000003000000}" name="Vendor" dataDxfId="8"/>
    <tableColumn id="4" xr3:uid="{00000000-0010-0000-0B00-000004000000}" name="Item Description" dataDxfId="7"/>
    <tableColumn id="5" xr3:uid="{00000000-0010-0000-0B00-000005000000}" name="Account Code" dataDxfId="6"/>
    <tableColumn id="6" xr3:uid="{00000000-0010-0000-0B00-000006000000}" name="Speedkey ID" dataDxfId="5"/>
    <tableColumn id="7" xr3:uid="{00000000-0010-0000-0B00-000007000000}" name="Amount Billed" dataDxfId="4"/>
    <tableColumn id="8" xr3:uid="{00000000-0010-0000-0B00-000008000000}" name="Use Tax Due?" dataDxfId="3"/>
    <tableColumn id="9" xr3:uid="{00000000-0010-0000-0B00-000009000000}" name="Total" dataDxfId="2" dataCellStyle="Comma">
      <calculatedColumnFormula>IF(H6="Y",G6*1.083,G6)</calculatedColumnFormula>
    </tableColumn>
    <tableColumn id="10" xr3:uid="{00000000-0010-0000-0B00-00000A000000}" name="Initial*" dataDxfId="1" dataCellStyle="Comma"/>
    <tableColumn id="11" xr3:uid="{00000000-0010-0000-0B00-00000B000000}" name="Notes" dataDxfId="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3235" displayName="Table3235" ref="A5:K28" totalsRowShown="0" headerRowDxfId="153" headerRowBorderDxfId="152" tableBorderDxfId="151">
  <autoFilter ref="A5:K28" xr:uid="{00000000-0009-0000-0100-000004000000}"/>
  <sortState xmlns:xlrd2="http://schemas.microsoft.com/office/spreadsheetml/2017/richdata2" ref="A6:K28">
    <sortCondition ref="A5:A28"/>
  </sortState>
  <tableColumns count="11">
    <tableColumn id="1" xr3:uid="{00000000-0010-0000-0100-000001000000}" name="Purchase Date" dataDxfId="150"/>
    <tableColumn id="2" xr3:uid="{00000000-0010-0000-0100-000002000000}" name="Purchaser" dataDxfId="149"/>
    <tableColumn id="3" xr3:uid="{00000000-0010-0000-0100-000003000000}" name="Vendor" dataDxfId="148"/>
    <tableColumn id="4" xr3:uid="{00000000-0010-0000-0100-000004000000}" name="Item Description" dataDxfId="147"/>
    <tableColumn id="5" xr3:uid="{00000000-0010-0000-0100-000005000000}" name="Account Code" dataDxfId="146"/>
    <tableColumn id="6" xr3:uid="{00000000-0010-0000-0100-000006000000}" name="Speedkey ID" dataDxfId="145"/>
    <tableColumn id="7" xr3:uid="{00000000-0010-0000-0100-000007000000}" name="Amount Billed" dataDxfId="144"/>
    <tableColumn id="8" xr3:uid="{00000000-0010-0000-0100-000008000000}" name="Use Tax Due?" dataDxfId="143"/>
    <tableColumn id="9" xr3:uid="{00000000-0010-0000-0100-000009000000}" name="Total" dataDxfId="142" dataCellStyle="Comma">
      <calculatedColumnFormula>IF(H6="Y",G6*1.083,G6)</calculatedColumnFormula>
    </tableColumn>
    <tableColumn id="10" xr3:uid="{00000000-0010-0000-0100-00000A000000}" name="Initial*" dataDxfId="141" dataCellStyle="Comma"/>
    <tableColumn id="11" xr3:uid="{00000000-0010-0000-0100-00000B000000}" name="Notes" dataDxfId="14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323" displayName="Table323" ref="A5:K28" totalsRowShown="0" headerRowDxfId="139" headerRowBorderDxfId="138" tableBorderDxfId="137">
  <autoFilter ref="A5:K28" xr:uid="{00000000-0009-0000-0100-000002000000}"/>
  <sortState xmlns:xlrd2="http://schemas.microsoft.com/office/spreadsheetml/2017/richdata2" ref="A6:K28">
    <sortCondition ref="A5:A28"/>
  </sortState>
  <tableColumns count="11">
    <tableColumn id="1" xr3:uid="{00000000-0010-0000-0200-000001000000}" name="Purchase Date" dataDxfId="136"/>
    <tableColumn id="2" xr3:uid="{00000000-0010-0000-0200-000002000000}" name="Purchaser" dataDxfId="135"/>
    <tableColumn id="3" xr3:uid="{00000000-0010-0000-0200-000003000000}" name="Vendor" dataDxfId="134"/>
    <tableColumn id="4" xr3:uid="{00000000-0010-0000-0200-000004000000}" name="Item Description" dataDxfId="133"/>
    <tableColumn id="5" xr3:uid="{00000000-0010-0000-0200-000005000000}" name="Account Code" dataDxfId="132"/>
    <tableColumn id="6" xr3:uid="{00000000-0010-0000-0200-000006000000}" name="Speedkey ID" dataDxfId="131"/>
    <tableColumn id="7" xr3:uid="{00000000-0010-0000-0200-000007000000}" name="Amount Billed" dataDxfId="130"/>
    <tableColumn id="8" xr3:uid="{00000000-0010-0000-0200-000008000000}" name="Use Tax Due?" dataDxfId="129"/>
    <tableColumn id="9" xr3:uid="{00000000-0010-0000-0200-000009000000}" name="Total" dataDxfId="128" dataCellStyle="Comma">
      <calculatedColumnFormula>IF(H6="Y",G6*1.083,G6)</calculatedColumnFormula>
    </tableColumn>
    <tableColumn id="10" xr3:uid="{00000000-0010-0000-0200-00000A000000}" name="Initial*" dataDxfId="127" dataCellStyle="Comma"/>
    <tableColumn id="11" xr3:uid="{00000000-0010-0000-0200-00000B000000}" name="Notes" dataDxfId="12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32" displayName="Table32" ref="A5:K28" totalsRowShown="0" headerRowDxfId="125" headerRowBorderDxfId="124" tableBorderDxfId="123">
  <autoFilter ref="A5:K28" xr:uid="{00000000-0009-0000-0100-000001000000}"/>
  <sortState xmlns:xlrd2="http://schemas.microsoft.com/office/spreadsheetml/2017/richdata2" ref="A6:K28">
    <sortCondition ref="A5:A28"/>
  </sortState>
  <tableColumns count="11">
    <tableColumn id="1" xr3:uid="{00000000-0010-0000-0300-000001000000}" name="Purchase Date" dataDxfId="122"/>
    <tableColumn id="2" xr3:uid="{00000000-0010-0000-0300-000002000000}" name="Purchaser" dataDxfId="121"/>
    <tableColumn id="3" xr3:uid="{00000000-0010-0000-0300-000003000000}" name="Vendor" dataDxfId="120"/>
    <tableColumn id="4" xr3:uid="{00000000-0010-0000-0300-000004000000}" name="Item Description" dataDxfId="119"/>
    <tableColumn id="5" xr3:uid="{00000000-0010-0000-0300-000005000000}" name="Account Code" dataDxfId="118"/>
    <tableColumn id="6" xr3:uid="{00000000-0010-0000-0300-000006000000}" name="Speedkey ID" dataDxfId="117"/>
    <tableColumn id="7" xr3:uid="{00000000-0010-0000-0300-000007000000}" name="Amount Billed" dataDxfId="116"/>
    <tableColumn id="8" xr3:uid="{00000000-0010-0000-0300-000008000000}" name="Use Tax Due?" dataDxfId="115"/>
    <tableColumn id="9" xr3:uid="{00000000-0010-0000-0300-000009000000}" name="Total" dataDxfId="114" dataCellStyle="Comma">
      <calculatedColumnFormula>IF(H6="Y",G6*1.084,G6)</calculatedColumnFormula>
    </tableColumn>
    <tableColumn id="10" xr3:uid="{00000000-0010-0000-0300-00000A000000}" name="Initial*" dataDxfId="113" dataCellStyle="Comma"/>
    <tableColumn id="11" xr3:uid="{00000000-0010-0000-0300-00000B000000}" name="Notes" dataDxfId="1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A5:K28" totalsRowShown="0" headerRowDxfId="111" headerRowBorderDxfId="110" tableBorderDxfId="109">
  <autoFilter ref="A5:K28" xr:uid="{00000000-0009-0000-0100-000003000000}"/>
  <sortState xmlns:xlrd2="http://schemas.microsoft.com/office/spreadsheetml/2017/richdata2" ref="A6:K28">
    <sortCondition ref="A5:A28"/>
  </sortState>
  <tableColumns count="11">
    <tableColumn id="1" xr3:uid="{00000000-0010-0000-0400-000001000000}" name="Purchase Date" dataDxfId="108"/>
    <tableColumn id="2" xr3:uid="{00000000-0010-0000-0400-000002000000}" name="Purchaser" dataDxfId="107"/>
    <tableColumn id="3" xr3:uid="{00000000-0010-0000-0400-000003000000}" name="Vendor" dataDxfId="106"/>
    <tableColumn id="4" xr3:uid="{00000000-0010-0000-0400-000004000000}" name="Item Description" dataDxfId="105"/>
    <tableColumn id="5" xr3:uid="{00000000-0010-0000-0400-000005000000}" name="Account Code" dataDxfId="104"/>
    <tableColumn id="6" xr3:uid="{00000000-0010-0000-0400-000006000000}" name="Speedkey ID" dataDxfId="103"/>
    <tableColumn id="7" xr3:uid="{00000000-0010-0000-0400-000007000000}" name="Amount Billed" dataDxfId="102"/>
    <tableColumn id="8" xr3:uid="{00000000-0010-0000-0400-000008000000}" name="Use Tax Due?" dataDxfId="101"/>
    <tableColumn id="9" xr3:uid="{00000000-0010-0000-0400-000009000000}" name="Total" dataDxfId="100" dataCellStyle="Comma">
      <calculatedColumnFormula>IF(H6="Y",G6*1.083,G6)</calculatedColumnFormula>
    </tableColumn>
    <tableColumn id="10" xr3:uid="{00000000-0010-0000-0400-00000A000000}" name="Initial*" dataDxfId="99" dataCellStyle="Comma"/>
    <tableColumn id="11" xr3:uid="{00000000-0010-0000-0400-00000B000000}" name="Notes" dataDxfId="9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313" displayName="Table313" ref="A5:K28" totalsRowShown="0" headerRowDxfId="97" headerRowBorderDxfId="96" tableBorderDxfId="95">
  <autoFilter ref="A5:K28" xr:uid="{00000000-0009-0000-0100-00000C000000}"/>
  <sortState xmlns:xlrd2="http://schemas.microsoft.com/office/spreadsheetml/2017/richdata2" ref="A6:K28">
    <sortCondition ref="A5:A28"/>
  </sortState>
  <tableColumns count="11">
    <tableColumn id="1" xr3:uid="{00000000-0010-0000-0500-000001000000}" name="Purchase Date" dataDxfId="94"/>
    <tableColumn id="2" xr3:uid="{00000000-0010-0000-0500-000002000000}" name="Purchaser" dataDxfId="93"/>
    <tableColumn id="3" xr3:uid="{00000000-0010-0000-0500-000003000000}" name="Vendor" dataDxfId="92"/>
    <tableColumn id="4" xr3:uid="{00000000-0010-0000-0500-000004000000}" name="Item Description" dataDxfId="91"/>
    <tableColumn id="5" xr3:uid="{00000000-0010-0000-0500-000005000000}" name="Account Code" dataDxfId="90"/>
    <tableColumn id="6" xr3:uid="{00000000-0010-0000-0500-000006000000}" name="Speedkey ID" dataDxfId="89"/>
    <tableColumn id="7" xr3:uid="{00000000-0010-0000-0500-000007000000}" name="Amount Billed" dataDxfId="88"/>
    <tableColumn id="8" xr3:uid="{00000000-0010-0000-0500-000008000000}" name="Use Tax Due?" dataDxfId="87"/>
    <tableColumn id="9" xr3:uid="{00000000-0010-0000-0500-000009000000}" name="Total" dataDxfId="86" dataCellStyle="Comma">
      <calculatedColumnFormula>IF(H6="Y",G6*1.083,G6)</calculatedColumnFormula>
    </tableColumn>
    <tableColumn id="10" xr3:uid="{00000000-0010-0000-0500-00000A000000}" name="Initial*" dataDxfId="85" dataCellStyle="Comma"/>
    <tableColumn id="11" xr3:uid="{00000000-0010-0000-0500-00000B000000}" name="Notes" dataDxfId="8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32356789101112" displayName="Table32356789101112" ref="A5:K28" totalsRowShown="0" headerRowDxfId="83" headerRowBorderDxfId="82" tableBorderDxfId="81">
  <autoFilter ref="A5:K28" xr:uid="{00000000-0009-0000-0100-00000B000000}"/>
  <sortState xmlns:xlrd2="http://schemas.microsoft.com/office/spreadsheetml/2017/richdata2" ref="A6:K28">
    <sortCondition ref="A5:A28"/>
  </sortState>
  <tableColumns count="11">
    <tableColumn id="1" xr3:uid="{00000000-0010-0000-0600-000001000000}" name="Purchase Date" dataDxfId="80"/>
    <tableColumn id="2" xr3:uid="{00000000-0010-0000-0600-000002000000}" name="Purchaser" dataDxfId="79"/>
    <tableColumn id="3" xr3:uid="{00000000-0010-0000-0600-000003000000}" name="Vendor" dataDxfId="78"/>
    <tableColumn id="4" xr3:uid="{00000000-0010-0000-0600-000004000000}" name="Item Description" dataDxfId="77"/>
    <tableColumn id="5" xr3:uid="{00000000-0010-0000-0600-000005000000}" name="Account Code" dataDxfId="76"/>
    <tableColumn id="6" xr3:uid="{00000000-0010-0000-0600-000006000000}" name="Speedkey ID" dataDxfId="75"/>
    <tableColumn id="7" xr3:uid="{00000000-0010-0000-0600-000007000000}" name="Amount Billed" dataDxfId="74"/>
    <tableColumn id="8" xr3:uid="{00000000-0010-0000-0600-000008000000}" name="Use Tax Due?" dataDxfId="73"/>
    <tableColumn id="9" xr3:uid="{00000000-0010-0000-0600-000009000000}" name="Total" dataDxfId="72" dataCellStyle="Comma">
      <calculatedColumnFormula>IF(H6="Y",G6*1.083,G6)</calculatedColumnFormula>
    </tableColumn>
    <tableColumn id="10" xr3:uid="{00000000-0010-0000-0600-00000A000000}" name="Initial*" dataDxfId="71" dataCellStyle="Comma"/>
    <tableColumn id="11" xr3:uid="{00000000-0010-0000-0600-00000B000000}" name="Notes" dataDxfId="70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323567891011" displayName="Table323567891011" ref="A5:K28" totalsRowShown="0" headerRowDxfId="69" headerRowBorderDxfId="68" tableBorderDxfId="67">
  <autoFilter ref="A5:K28" xr:uid="{00000000-0009-0000-0100-00000A000000}"/>
  <sortState xmlns:xlrd2="http://schemas.microsoft.com/office/spreadsheetml/2017/richdata2" ref="A6:K28">
    <sortCondition ref="A5:A28"/>
  </sortState>
  <tableColumns count="11">
    <tableColumn id="1" xr3:uid="{00000000-0010-0000-0700-000001000000}" name="Purchase Date" dataDxfId="66"/>
    <tableColumn id="2" xr3:uid="{00000000-0010-0000-0700-000002000000}" name="Purchaser" dataDxfId="65"/>
    <tableColumn id="3" xr3:uid="{00000000-0010-0000-0700-000003000000}" name="Vendor" dataDxfId="64"/>
    <tableColumn id="4" xr3:uid="{00000000-0010-0000-0700-000004000000}" name="Item Description" dataDxfId="63"/>
    <tableColumn id="5" xr3:uid="{00000000-0010-0000-0700-000005000000}" name="Account Code" dataDxfId="62"/>
    <tableColumn id="6" xr3:uid="{00000000-0010-0000-0700-000006000000}" name="Speedkey ID" dataDxfId="61"/>
    <tableColumn id="7" xr3:uid="{00000000-0010-0000-0700-000007000000}" name="Amount Billed" dataDxfId="60"/>
    <tableColumn id="8" xr3:uid="{00000000-0010-0000-0700-000008000000}" name="Use Tax Due?" dataDxfId="59"/>
    <tableColumn id="9" xr3:uid="{00000000-0010-0000-0700-000009000000}" name="Total" dataDxfId="58" dataCellStyle="Comma">
      <calculatedColumnFormula>IF(H6="Y",G6*1.083,G6)</calculatedColumnFormula>
    </tableColumn>
    <tableColumn id="10" xr3:uid="{00000000-0010-0000-0700-00000A000000}" name="Initial*" dataDxfId="57" dataCellStyle="Comma"/>
    <tableColumn id="11" xr3:uid="{00000000-0010-0000-0700-00000B000000}" name="Notes" dataDxfId="56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3235678910" displayName="Table3235678910" ref="A5:K28" totalsRowShown="0" headerRowDxfId="55" headerRowBorderDxfId="54" tableBorderDxfId="53">
  <autoFilter ref="A5:K28" xr:uid="{00000000-0009-0000-0100-000009000000}"/>
  <sortState xmlns:xlrd2="http://schemas.microsoft.com/office/spreadsheetml/2017/richdata2" ref="A6:K28">
    <sortCondition ref="A5:A28"/>
  </sortState>
  <tableColumns count="11">
    <tableColumn id="1" xr3:uid="{00000000-0010-0000-0800-000001000000}" name="Purchase Date" dataDxfId="52"/>
    <tableColumn id="2" xr3:uid="{00000000-0010-0000-0800-000002000000}" name="Purchaser" dataDxfId="51"/>
    <tableColumn id="3" xr3:uid="{00000000-0010-0000-0800-000003000000}" name="Vendor" dataDxfId="50"/>
    <tableColumn id="4" xr3:uid="{00000000-0010-0000-0800-000004000000}" name="Item Description" dataDxfId="49"/>
    <tableColumn id="5" xr3:uid="{00000000-0010-0000-0800-000005000000}" name="Account Code" dataDxfId="48"/>
    <tableColumn id="6" xr3:uid="{00000000-0010-0000-0800-000006000000}" name="Speedkey ID" dataDxfId="47"/>
    <tableColumn id="7" xr3:uid="{00000000-0010-0000-0800-000007000000}" name="Amount Billed" dataDxfId="46"/>
    <tableColumn id="8" xr3:uid="{00000000-0010-0000-0800-000008000000}" name="Use Tax Due?" dataDxfId="45"/>
    <tableColumn id="9" xr3:uid="{00000000-0010-0000-0800-000009000000}" name="Total" dataDxfId="44" dataCellStyle="Comma">
      <calculatedColumnFormula>IF(H6="Y",G6*1.083,G6)</calculatedColumnFormula>
    </tableColumn>
    <tableColumn id="10" xr3:uid="{00000000-0010-0000-0800-00000A000000}" name="Initial*" dataDxfId="43" dataCellStyle="Comma"/>
    <tableColumn id="11" xr3:uid="{00000000-0010-0000-0800-00000B000000}" name="Notes" dataDxfId="4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8.xm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7"/>
  <sheetViews>
    <sheetView tabSelected="1" workbookViewId="0">
      <selection activeCell="D19" sqref="D19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  <row r="160" spans="9:10" x14ac:dyDescent="0.2">
      <c r="J160"/>
    </row>
    <row r="161" spans="10:10" x14ac:dyDescent="0.2">
      <c r="J161"/>
    </row>
    <row r="162" spans="10:10" x14ac:dyDescent="0.2">
      <c r="J162"/>
    </row>
    <row r="163" spans="10:10" x14ac:dyDescent="0.2">
      <c r="J163"/>
    </row>
    <row r="164" spans="10:10" x14ac:dyDescent="0.2">
      <c r="J164"/>
    </row>
    <row r="165" spans="10:10" x14ac:dyDescent="0.2">
      <c r="J165"/>
    </row>
    <row r="166" spans="10:10" x14ac:dyDescent="0.2">
      <c r="J166"/>
    </row>
    <row r="167" spans="10:10" x14ac:dyDescent="0.2">
      <c r="J167"/>
    </row>
    <row r="168" spans="10:10" x14ac:dyDescent="0.2">
      <c r="J168"/>
    </row>
    <row r="169" spans="10:10" x14ac:dyDescent="0.2">
      <c r="J169"/>
    </row>
    <row r="170" spans="10:10" x14ac:dyDescent="0.2">
      <c r="J170"/>
    </row>
    <row r="171" spans="10:10" x14ac:dyDescent="0.2">
      <c r="J171"/>
    </row>
    <row r="172" spans="10:10" x14ac:dyDescent="0.2">
      <c r="J172"/>
    </row>
    <row r="173" spans="10:10" x14ac:dyDescent="0.2">
      <c r="J173"/>
    </row>
    <row r="174" spans="10:10" x14ac:dyDescent="0.2">
      <c r="J174"/>
    </row>
    <row r="175" spans="10:10" x14ac:dyDescent="0.2">
      <c r="J175"/>
    </row>
    <row r="176" spans="10:10" x14ac:dyDescent="0.2">
      <c r="J176"/>
    </row>
    <row r="177" spans="10:10" x14ac:dyDescent="0.2">
      <c r="J177"/>
    </row>
    <row r="178" spans="10:10" x14ac:dyDescent="0.2">
      <c r="J178"/>
    </row>
    <row r="179" spans="10:10" x14ac:dyDescent="0.2">
      <c r="J179"/>
    </row>
    <row r="180" spans="10:10" x14ac:dyDescent="0.2">
      <c r="J180"/>
    </row>
    <row r="181" spans="10:10" x14ac:dyDescent="0.2">
      <c r="J181"/>
    </row>
    <row r="182" spans="10:10" x14ac:dyDescent="0.2">
      <c r="J182"/>
    </row>
    <row r="183" spans="10:10" x14ac:dyDescent="0.2">
      <c r="J183"/>
    </row>
    <row r="184" spans="10:10" x14ac:dyDescent="0.2">
      <c r="J184"/>
    </row>
    <row r="185" spans="10:10" x14ac:dyDescent="0.2">
      <c r="J185"/>
    </row>
    <row r="186" spans="10:10" x14ac:dyDescent="0.2">
      <c r="J186"/>
    </row>
    <row r="187" spans="10:10" x14ac:dyDescent="0.2">
      <c r="J187"/>
    </row>
    <row r="188" spans="10:10" x14ac:dyDescent="0.2">
      <c r="J188"/>
    </row>
    <row r="189" spans="10:10" x14ac:dyDescent="0.2">
      <c r="J189"/>
    </row>
    <row r="190" spans="10:10" x14ac:dyDescent="0.2">
      <c r="J190"/>
    </row>
    <row r="191" spans="10:10" x14ac:dyDescent="0.2">
      <c r="J191"/>
    </row>
    <row r="192" spans="10:10" x14ac:dyDescent="0.2">
      <c r="J192"/>
    </row>
    <row r="193" spans="10:10" x14ac:dyDescent="0.2">
      <c r="J193"/>
    </row>
    <row r="194" spans="10:10" x14ac:dyDescent="0.2">
      <c r="J194"/>
    </row>
    <row r="195" spans="10:10" x14ac:dyDescent="0.2">
      <c r="J195"/>
    </row>
    <row r="196" spans="10:10" x14ac:dyDescent="0.2">
      <c r="J196"/>
    </row>
    <row r="197" spans="10:10" x14ac:dyDescent="0.2">
      <c r="J197"/>
    </row>
    <row r="198" spans="10:10" x14ac:dyDescent="0.2">
      <c r="J198"/>
    </row>
    <row r="199" spans="10:10" x14ac:dyDescent="0.2">
      <c r="J199"/>
    </row>
    <row r="200" spans="10:10" x14ac:dyDescent="0.2">
      <c r="J200"/>
    </row>
    <row r="201" spans="10:10" x14ac:dyDescent="0.2">
      <c r="J201"/>
    </row>
    <row r="202" spans="10:10" x14ac:dyDescent="0.2">
      <c r="J202"/>
    </row>
    <row r="203" spans="10:10" x14ac:dyDescent="0.2">
      <c r="J203"/>
    </row>
    <row r="204" spans="10:10" x14ac:dyDescent="0.2">
      <c r="J204"/>
    </row>
    <row r="205" spans="10:10" x14ac:dyDescent="0.2">
      <c r="J205"/>
    </row>
    <row r="206" spans="10:10" x14ac:dyDescent="0.2">
      <c r="J206"/>
    </row>
    <row r="207" spans="10:10" x14ac:dyDescent="0.2">
      <c r="J207"/>
    </row>
    <row r="208" spans="10:10" x14ac:dyDescent="0.2">
      <c r="J208"/>
    </row>
    <row r="209" spans="10:10" x14ac:dyDescent="0.2">
      <c r="J209"/>
    </row>
    <row r="210" spans="10:10" x14ac:dyDescent="0.2">
      <c r="J210"/>
    </row>
    <row r="211" spans="10:10" x14ac:dyDescent="0.2">
      <c r="J211"/>
    </row>
    <row r="212" spans="10:10" x14ac:dyDescent="0.2">
      <c r="J212"/>
    </row>
    <row r="213" spans="10:10" x14ac:dyDescent="0.2">
      <c r="J213"/>
    </row>
    <row r="214" spans="10:10" x14ac:dyDescent="0.2">
      <c r="J214"/>
    </row>
    <row r="215" spans="10:10" x14ac:dyDescent="0.2">
      <c r="J215"/>
    </row>
    <row r="216" spans="10:10" x14ac:dyDescent="0.2">
      <c r="J216"/>
    </row>
    <row r="217" spans="10:10" x14ac:dyDescent="0.2">
      <c r="J217"/>
    </row>
    <row r="218" spans="10:10" x14ac:dyDescent="0.2">
      <c r="J218"/>
    </row>
    <row r="219" spans="10:10" x14ac:dyDescent="0.2">
      <c r="J219"/>
    </row>
    <row r="220" spans="10:10" x14ac:dyDescent="0.2">
      <c r="J220"/>
    </row>
    <row r="221" spans="10:10" x14ac:dyDescent="0.2">
      <c r="J221"/>
    </row>
    <row r="222" spans="10:10" x14ac:dyDescent="0.2">
      <c r="J222"/>
    </row>
    <row r="223" spans="10:10" x14ac:dyDescent="0.2">
      <c r="J223"/>
    </row>
    <row r="224" spans="10:10" x14ac:dyDescent="0.2">
      <c r="J224"/>
    </row>
    <row r="225" spans="10:10" x14ac:dyDescent="0.2">
      <c r="J225"/>
    </row>
    <row r="226" spans="10:10" x14ac:dyDescent="0.2">
      <c r="J226"/>
    </row>
    <row r="227" spans="10:10" x14ac:dyDescent="0.2">
      <c r="J227"/>
    </row>
  </sheetData>
  <printOptions gridLines="1"/>
  <pageMargins left="0.25" right="0.25" top="0.5" bottom="1" header="0" footer="0.5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21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5" bottom="1" header="0" footer="0.5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5" bottom="1" header="0" footer="0.5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59"/>
  <sheetViews>
    <sheetView workbookViewId="0">
      <selection activeCell="E17" sqref="E17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20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5" bottom="1" header="0" footer="0.5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K22" sqref="K22"/>
    </sheetView>
  </sheetViews>
  <sheetFormatPr defaultRowHeight="12.75" x14ac:dyDescent="0.2"/>
  <sheetData/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"/>
  <sheetViews>
    <sheetView workbookViewId="0">
      <selection activeCell="B21" sqref="B21"/>
    </sheetView>
  </sheetViews>
  <sheetFormatPr defaultRowHeight="12.75" x14ac:dyDescent="0.2"/>
  <cols>
    <col min="1" max="1" width="18.5" customWidth="1"/>
    <col min="2" max="2" width="14.5" bestFit="1" customWidth="1"/>
  </cols>
  <sheetData>
    <row r="1" spans="1:3" x14ac:dyDescent="0.2">
      <c r="A1" s="17" t="s">
        <v>11</v>
      </c>
      <c r="B1" s="17" t="s">
        <v>12</v>
      </c>
      <c r="C1" s="17" t="s">
        <v>10</v>
      </c>
    </row>
    <row r="2" spans="1:3" x14ac:dyDescent="0.2">
      <c r="A2" s="22" t="s">
        <v>13</v>
      </c>
      <c r="B2" s="31" t="s">
        <v>14</v>
      </c>
      <c r="C2" t="e">
        <f>MATCH(B2,A2:A234,0)+1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 t="shared" ref="I6:I28" si="0">IF(H6="Y",G6*1.083,G6)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 t="shared" si="0"/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 t="shared" si="0"/>
        <v>0</v>
      </c>
      <c r="J8" s="56"/>
      <c r="K8" s="48"/>
    </row>
    <row r="9" spans="1:11" x14ac:dyDescent="0.2">
      <c r="A9" s="15"/>
      <c r="C9" s="17"/>
      <c r="D9" s="22"/>
      <c r="I9" s="3">
        <f t="shared" si="0"/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 t="shared" si="0"/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 t="shared" si="0"/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 t="shared" si="0"/>
        <v>0</v>
      </c>
      <c r="J12" s="9"/>
      <c r="K12" s="11"/>
    </row>
    <row r="13" spans="1:11" x14ac:dyDescent="0.2">
      <c r="A13" s="15"/>
      <c r="I13" s="3">
        <f t="shared" si="0"/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 t="shared" si="0"/>
        <v>0</v>
      </c>
      <c r="J14" s="9"/>
      <c r="K14" s="11"/>
    </row>
    <row r="15" spans="1:11" x14ac:dyDescent="0.2">
      <c r="A15" s="15"/>
      <c r="I15" s="3">
        <f t="shared" si="0"/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 t="shared" si="0"/>
        <v>0</v>
      </c>
      <c r="J16" s="9"/>
      <c r="K16" s="11"/>
    </row>
    <row r="17" spans="1:11" x14ac:dyDescent="0.2">
      <c r="A17" s="15"/>
      <c r="I17" s="3">
        <f t="shared" si="0"/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 t="shared" si="0"/>
        <v>0</v>
      </c>
      <c r="J18" s="9"/>
      <c r="K18" s="11"/>
    </row>
    <row r="19" spans="1:11" x14ac:dyDescent="0.2">
      <c r="A19" s="15"/>
      <c r="I19" s="3">
        <f t="shared" si="0"/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 t="shared" si="0"/>
        <v>0</v>
      </c>
      <c r="J20" s="9"/>
      <c r="K20" s="11"/>
    </row>
    <row r="21" spans="1:11" x14ac:dyDescent="0.2">
      <c r="A21" s="15"/>
      <c r="I21" s="3">
        <f t="shared" si="0"/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 t="shared" si="0"/>
        <v>0</v>
      </c>
      <c r="J22" s="9"/>
      <c r="K22" s="11"/>
    </row>
    <row r="23" spans="1:11" x14ac:dyDescent="0.2">
      <c r="A23" s="15"/>
      <c r="I23" s="3">
        <f t="shared" si="0"/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 t="shared" si="0"/>
        <v>0</v>
      </c>
      <c r="J24" s="9"/>
      <c r="K24" s="11"/>
    </row>
    <row r="25" spans="1:11" x14ac:dyDescent="0.2">
      <c r="A25" s="15"/>
      <c r="I25" s="3">
        <f t="shared" si="0"/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 t="shared" si="0"/>
        <v>0</v>
      </c>
      <c r="J26" s="9"/>
      <c r="K26" s="11"/>
    </row>
    <row r="27" spans="1:11" x14ac:dyDescent="0.2">
      <c r="A27" s="15"/>
      <c r="I27" s="3">
        <f t="shared" si="0"/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 t="shared" si="0"/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5" bottom="1" header="0" footer="0.5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 t="shared" ref="I6:I28" si="0">IF(H6="Y",G6*1.083,G6)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 t="shared" si="0"/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 t="shared" si="0"/>
        <v>0</v>
      </c>
      <c r="J8" s="56"/>
      <c r="K8" s="48"/>
    </row>
    <row r="9" spans="1:11" x14ac:dyDescent="0.2">
      <c r="A9" s="15"/>
      <c r="C9" s="17"/>
      <c r="D9" s="22"/>
      <c r="I9" s="3">
        <f t="shared" si="0"/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 t="shared" si="0"/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 t="shared" si="0"/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 t="shared" si="0"/>
        <v>0</v>
      </c>
      <c r="J12" s="9"/>
      <c r="K12" s="11"/>
    </row>
    <row r="13" spans="1:11" x14ac:dyDescent="0.2">
      <c r="A13" s="15"/>
      <c r="I13" s="3">
        <f t="shared" si="0"/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 t="shared" si="0"/>
        <v>0</v>
      </c>
      <c r="J14" s="9"/>
      <c r="K14" s="11"/>
    </row>
    <row r="15" spans="1:11" x14ac:dyDescent="0.2">
      <c r="A15" s="15"/>
      <c r="I15" s="3">
        <f t="shared" si="0"/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 t="shared" si="0"/>
        <v>0</v>
      </c>
      <c r="J16" s="9"/>
      <c r="K16" s="11"/>
    </row>
    <row r="17" spans="1:11" x14ac:dyDescent="0.2">
      <c r="A17" s="15"/>
      <c r="I17" s="3">
        <f t="shared" si="0"/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 t="shared" si="0"/>
        <v>0</v>
      </c>
      <c r="J18" s="9"/>
      <c r="K18" s="11"/>
    </row>
    <row r="19" spans="1:11" x14ac:dyDescent="0.2">
      <c r="A19" s="15"/>
      <c r="I19" s="3">
        <f t="shared" si="0"/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 t="shared" si="0"/>
        <v>0</v>
      </c>
      <c r="J20" s="9"/>
      <c r="K20" s="11"/>
    </row>
    <row r="21" spans="1:11" x14ac:dyDescent="0.2">
      <c r="A21" s="15"/>
      <c r="I21" s="3">
        <f t="shared" si="0"/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 t="shared" si="0"/>
        <v>0</v>
      </c>
      <c r="J22" s="9"/>
      <c r="K22" s="11"/>
    </row>
    <row r="23" spans="1:11" x14ac:dyDescent="0.2">
      <c r="A23" s="15"/>
      <c r="I23" s="3">
        <f t="shared" si="0"/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 t="shared" si="0"/>
        <v>0</v>
      </c>
      <c r="J24" s="9"/>
      <c r="K24" s="11"/>
    </row>
    <row r="25" spans="1:11" x14ac:dyDescent="0.2">
      <c r="A25" s="15"/>
      <c r="I25" s="3">
        <f t="shared" si="0"/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 t="shared" si="0"/>
        <v>0</v>
      </c>
      <c r="J26" s="9"/>
      <c r="K26" s="11"/>
    </row>
    <row r="27" spans="1:11" x14ac:dyDescent="0.2">
      <c r="A27" s="15"/>
      <c r="I27" s="3">
        <f t="shared" si="0"/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 t="shared" si="0"/>
        <v>0</v>
      </c>
      <c r="J28" s="39"/>
      <c r="K28" s="35"/>
    </row>
    <row r="29" spans="1:11" x14ac:dyDescent="0.2">
      <c r="G29">
        <f>SUM(G6:G28)</f>
        <v>0</v>
      </c>
      <c r="I29"/>
      <c r="J29"/>
    </row>
    <row r="30" spans="1:11" x14ac:dyDescent="0.2">
      <c r="I30"/>
      <c r="J30"/>
    </row>
    <row r="31" spans="1:11" x14ac:dyDescent="0.2">
      <c r="I31"/>
      <c r="J31"/>
    </row>
    <row r="32" spans="1:11" x14ac:dyDescent="0.2">
      <c r="I32"/>
      <c r="J32"/>
    </row>
    <row r="33" spans="9:10" x14ac:dyDescent="0.2">
      <c r="I33"/>
      <c r="J33"/>
    </row>
    <row r="34" spans="9:10" x14ac:dyDescent="0.2">
      <c r="I34"/>
      <c r="J34"/>
    </row>
    <row r="35" spans="9:10" x14ac:dyDescent="0.2">
      <c r="I35"/>
      <c r="J35"/>
    </row>
    <row r="36" spans="9:10" x14ac:dyDescent="0.2">
      <c r="I36"/>
      <c r="J36"/>
    </row>
    <row r="37" spans="9:10" x14ac:dyDescent="0.2">
      <c r="I37"/>
      <c r="J37"/>
    </row>
    <row r="38" spans="9:10" x14ac:dyDescent="0.2">
      <c r="I38"/>
      <c r="J38"/>
    </row>
    <row r="39" spans="9:10" x14ac:dyDescent="0.2">
      <c r="I39"/>
      <c r="J39"/>
    </row>
    <row r="40" spans="9:10" x14ac:dyDescent="0.2">
      <c r="I40"/>
      <c r="J40"/>
    </row>
    <row r="41" spans="9:10" x14ac:dyDescent="0.2">
      <c r="I41"/>
      <c r="J41"/>
    </row>
    <row r="42" spans="9:10" x14ac:dyDescent="0.2">
      <c r="I42"/>
      <c r="J42"/>
    </row>
    <row r="43" spans="9:10" x14ac:dyDescent="0.2">
      <c r="I43"/>
      <c r="J43"/>
    </row>
    <row r="44" spans="9:10" x14ac:dyDescent="0.2">
      <c r="I44"/>
      <c r="J44"/>
    </row>
    <row r="45" spans="9:10" x14ac:dyDescent="0.2">
      <c r="I45"/>
      <c r="J45"/>
    </row>
    <row r="46" spans="9:10" x14ac:dyDescent="0.2">
      <c r="I46"/>
      <c r="J46"/>
    </row>
    <row r="47" spans="9:10" x14ac:dyDescent="0.2">
      <c r="I47"/>
      <c r="J47"/>
    </row>
    <row r="48" spans="9:10" x14ac:dyDescent="0.2">
      <c r="I48"/>
      <c r="J48"/>
    </row>
    <row r="49" spans="9:10" x14ac:dyDescent="0.2">
      <c r="I49"/>
      <c r="J49"/>
    </row>
    <row r="50" spans="9:10" x14ac:dyDescent="0.2">
      <c r="I50"/>
      <c r="J50"/>
    </row>
    <row r="51" spans="9:10" x14ac:dyDescent="0.2">
      <c r="I51"/>
      <c r="J51"/>
    </row>
    <row r="52" spans="9:10" x14ac:dyDescent="0.2">
      <c r="I52"/>
      <c r="J52"/>
    </row>
    <row r="53" spans="9:10" x14ac:dyDescent="0.2">
      <c r="I53"/>
      <c r="J53"/>
    </row>
    <row r="54" spans="9:10" x14ac:dyDescent="0.2">
      <c r="I54"/>
      <c r="J54"/>
    </row>
    <row r="55" spans="9:10" x14ac:dyDescent="0.2">
      <c r="I55"/>
      <c r="J55"/>
    </row>
    <row r="56" spans="9:10" x14ac:dyDescent="0.2">
      <c r="I56"/>
      <c r="J56"/>
    </row>
    <row r="57" spans="9:10" x14ac:dyDescent="0.2">
      <c r="I57"/>
      <c r="J57"/>
    </row>
    <row r="58" spans="9:10" x14ac:dyDescent="0.2">
      <c r="I58"/>
      <c r="J58"/>
    </row>
    <row r="59" spans="9:10" x14ac:dyDescent="0.2">
      <c r="I59"/>
      <c r="J59"/>
    </row>
    <row r="60" spans="9:10" x14ac:dyDescent="0.2">
      <c r="I60"/>
      <c r="J60"/>
    </row>
    <row r="61" spans="9:10" x14ac:dyDescent="0.2">
      <c r="I61"/>
      <c r="J61"/>
    </row>
    <row r="62" spans="9:10" x14ac:dyDescent="0.2">
      <c r="I62"/>
      <c r="J62"/>
    </row>
    <row r="63" spans="9:10" x14ac:dyDescent="0.2">
      <c r="I63"/>
      <c r="J63"/>
    </row>
    <row r="64" spans="9:10" x14ac:dyDescent="0.2">
      <c r="I64"/>
      <c r="J64"/>
    </row>
    <row r="65" spans="9:10" x14ac:dyDescent="0.2">
      <c r="I65"/>
      <c r="J65"/>
    </row>
    <row r="66" spans="9:10" x14ac:dyDescent="0.2">
      <c r="I66"/>
      <c r="J66"/>
    </row>
    <row r="67" spans="9:10" x14ac:dyDescent="0.2">
      <c r="I67"/>
      <c r="J67"/>
    </row>
    <row r="68" spans="9:10" x14ac:dyDescent="0.2">
      <c r="I68"/>
      <c r="J68"/>
    </row>
    <row r="69" spans="9:10" x14ac:dyDescent="0.2">
      <c r="I69"/>
      <c r="J69"/>
    </row>
    <row r="70" spans="9:10" x14ac:dyDescent="0.2">
      <c r="I70"/>
      <c r="J70"/>
    </row>
    <row r="71" spans="9:10" x14ac:dyDescent="0.2">
      <c r="I71"/>
      <c r="J71"/>
    </row>
    <row r="72" spans="9:10" x14ac:dyDescent="0.2">
      <c r="I72"/>
      <c r="J72"/>
    </row>
    <row r="73" spans="9:10" x14ac:dyDescent="0.2">
      <c r="I73"/>
      <c r="J73"/>
    </row>
    <row r="74" spans="9:10" x14ac:dyDescent="0.2">
      <c r="I74"/>
      <c r="J74"/>
    </row>
    <row r="75" spans="9:10" x14ac:dyDescent="0.2">
      <c r="I75"/>
      <c r="J75"/>
    </row>
    <row r="76" spans="9:10" x14ac:dyDescent="0.2">
      <c r="I76"/>
      <c r="J76"/>
    </row>
    <row r="77" spans="9:10" x14ac:dyDescent="0.2">
      <c r="I77"/>
      <c r="J77"/>
    </row>
    <row r="78" spans="9:10" x14ac:dyDescent="0.2">
      <c r="I78"/>
      <c r="J78"/>
    </row>
    <row r="79" spans="9:10" x14ac:dyDescent="0.2">
      <c r="I79"/>
      <c r="J79"/>
    </row>
    <row r="80" spans="9:10" x14ac:dyDescent="0.2">
      <c r="I80"/>
      <c r="J80"/>
    </row>
    <row r="81" spans="9:10" x14ac:dyDescent="0.2">
      <c r="I81"/>
      <c r="J81"/>
    </row>
    <row r="82" spans="9:10" x14ac:dyDescent="0.2">
      <c r="I82"/>
      <c r="J82"/>
    </row>
    <row r="83" spans="9:10" x14ac:dyDescent="0.2">
      <c r="I83"/>
      <c r="J83"/>
    </row>
    <row r="84" spans="9:10" x14ac:dyDescent="0.2">
      <c r="I84"/>
      <c r="J84"/>
    </row>
    <row r="85" spans="9:10" x14ac:dyDescent="0.2">
      <c r="I85"/>
      <c r="J85"/>
    </row>
    <row r="86" spans="9:10" x14ac:dyDescent="0.2">
      <c r="I86"/>
      <c r="J86"/>
    </row>
    <row r="87" spans="9:10" x14ac:dyDescent="0.2">
      <c r="I87"/>
      <c r="J87"/>
    </row>
    <row r="88" spans="9:10" x14ac:dyDescent="0.2">
      <c r="I88"/>
      <c r="J88"/>
    </row>
    <row r="89" spans="9:10" x14ac:dyDescent="0.2">
      <c r="I89"/>
      <c r="J89"/>
    </row>
    <row r="90" spans="9:10" x14ac:dyDescent="0.2">
      <c r="I90"/>
      <c r="J90"/>
    </row>
    <row r="91" spans="9:10" x14ac:dyDescent="0.2">
      <c r="I91"/>
      <c r="J91"/>
    </row>
    <row r="92" spans="9:10" x14ac:dyDescent="0.2">
      <c r="I92"/>
      <c r="J92"/>
    </row>
    <row r="93" spans="9:10" x14ac:dyDescent="0.2">
      <c r="I93"/>
      <c r="J93"/>
    </row>
    <row r="94" spans="9:10" x14ac:dyDescent="0.2">
      <c r="I94"/>
      <c r="J94"/>
    </row>
    <row r="95" spans="9:10" x14ac:dyDescent="0.2">
      <c r="I95"/>
      <c r="J95"/>
    </row>
    <row r="96" spans="9:10" x14ac:dyDescent="0.2">
      <c r="I96"/>
      <c r="J96"/>
    </row>
    <row r="97" spans="9:10" x14ac:dyDescent="0.2">
      <c r="I97"/>
      <c r="J97"/>
    </row>
    <row r="98" spans="9:10" x14ac:dyDescent="0.2">
      <c r="I98"/>
      <c r="J98"/>
    </row>
    <row r="99" spans="9:10" x14ac:dyDescent="0.2">
      <c r="I99"/>
      <c r="J99"/>
    </row>
    <row r="100" spans="9:10" x14ac:dyDescent="0.2">
      <c r="I100"/>
      <c r="J100"/>
    </row>
    <row r="101" spans="9:10" x14ac:dyDescent="0.2">
      <c r="I101"/>
      <c r="J101"/>
    </row>
    <row r="102" spans="9:10" x14ac:dyDescent="0.2">
      <c r="I102"/>
      <c r="J102"/>
    </row>
    <row r="103" spans="9:10" x14ac:dyDescent="0.2">
      <c r="I103"/>
      <c r="J103"/>
    </row>
    <row r="104" spans="9:10" x14ac:dyDescent="0.2">
      <c r="I104"/>
      <c r="J104"/>
    </row>
    <row r="105" spans="9:10" x14ac:dyDescent="0.2">
      <c r="I105"/>
      <c r="J105"/>
    </row>
    <row r="106" spans="9:10" x14ac:dyDescent="0.2">
      <c r="I106"/>
      <c r="J106"/>
    </row>
    <row r="107" spans="9:10" x14ac:dyDescent="0.2">
      <c r="I107"/>
      <c r="J107"/>
    </row>
    <row r="108" spans="9:10" x14ac:dyDescent="0.2">
      <c r="I108"/>
      <c r="J108"/>
    </row>
    <row r="109" spans="9:10" x14ac:dyDescent="0.2">
      <c r="I109"/>
      <c r="J109"/>
    </row>
    <row r="110" spans="9:10" x14ac:dyDescent="0.2">
      <c r="I110"/>
      <c r="J110"/>
    </row>
    <row r="111" spans="9:10" x14ac:dyDescent="0.2">
      <c r="I111"/>
      <c r="J111"/>
    </row>
    <row r="112" spans="9:10" x14ac:dyDescent="0.2">
      <c r="I112"/>
      <c r="J112"/>
    </row>
    <row r="113" spans="9:10" x14ac:dyDescent="0.2">
      <c r="I113"/>
      <c r="J113"/>
    </row>
    <row r="114" spans="9:10" x14ac:dyDescent="0.2">
      <c r="I114"/>
      <c r="J114"/>
    </row>
    <row r="115" spans="9:10" x14ac:dyDescent="0.2">
      <c r="I115"/>
      <c r="J115"/>
    </row>
    <row r="116" spans="9:10" x14ac:dyDescent="0.2">
      <c r="I116"/>
      <c r="J116"/>
    </row>
    <row r="117" spans="9:10" x14ac:dyDescent="0.2">
      <c r="I117"/>
      <c r="J117"/>
    </row>
    <row r="118" spans="9:10" x14ac:dyDescent="0.2">
      <c r="I118"/>
      <c r="J118"/>
    </row>
    <row r="119" spans="9:10" x14ac:dyDescent="0.2">
      <c r="I119"/>
      <c r="J119"/>
    </row>
    <row r="120" spans="9:10" x14ac:dyDescent="0.2">
      <c r="I120"/>
      <c r="J120"/>
    </row>
    <row r="121" spans="9:10" x14ac:dyDescent="0.2">
      <c r="I121"/>
      <c r="J121"/>
    </row>
    <row r="122" spans="9:10" x14ac:dyDescent="0.2">
      <c r="I122"/>
      <c r="J122"/>
    </row>
    <row r="123" spans="9:10" x14ac:dyDescent="0.2">
      <c r="I123"/>
      <c r="J123"/>
    </row>
    <row r="124" spans="9:10" x14ac:dyDescent="0.2">
      <c r="I124"/>
      <c r="J124"/>
    </row>
    <row r="125" spans="9:10" x14ac:dyDescent="0.2">
      <c r="I125"/>
      <c r="J125"/>
    </row>
    <row r="126" spans="9:10" x14ac:dyDescent="0.2">
      <c r="I126"/>
      <c r="J126"/>
    </row>
    <row r="127" spans="9:10" x14ac:dyDescent="0.2">
      <c r="I127"/>
      <c r="J127"/>
    </row>
    <row r="128" spans="9:10" x14ac:dyDescent="0.2">
      <c r="I128"/>
      <c r="J128"/>
    </row>
    <row r="129" spans="9:10" x14ac:dyDescent="0.2">
      <c r="I129"/>
      <c r="J129"/>
    </row>
    <row r="130" spans="9:10" x14ac:dyDescent="0.2">
      <c r="I130"/>
      <c r="J130"/>
    </row>
    <row r="131" spans="9:10" x14ac:dyDescent="0.2">
      <c r="I131"/>
      <c r="J131"/>
    </row>
    <row r="132" spans="9:10" x14ac:dyDescent="0.2">
      <c r="I132"/>
      <c r="J132"/>
    </row>
    <row r="133" spans="9:10" x14ac:dyDescent="0.2">
      <c r="I133"/>
      <c r="J133"/>
    </row>
    <row r="134" spans="9:10" x14ac:dyDescent="0.2">
      <c r="I134"/>
      <c r="J134"/>
    </row>
    <row r="135" spans="9:10" x14ac:dyDescent="0.2">
      <c r="I135"/>
      <c r="J135"/>
    </row>
    <row r="136" spans="9:10" x14ac:dyDescent="0.2">
      <c r="I136"/>
      <c r="J136"/>
    </row>
    <row r="137" spans="9:10" x14ac:dyDescent="0.2">
      <c r="I137"/>
      <c r="J137"/>
    </row>
    <row r="138" spans="9:10" x14ac:dyDescent="0.2">
      <c r="I138"/>
      <c r="J138"/>
    </row>
    <row r="139" spans="9:10" x14ac:dyDescent="0.2">
      <c r="I139"/>
      <c r="J139"/>
    </row>
    <row r="140" spans="9:10" x14ac:dyDescent="0.2">
      <c r="I140"/>
      <c r="J140"/>
    </row>
    <row r="141" spans="9:10" x14ac:dyDescent="0.2">
      <c r="I141"/>
      <c r="J141"/>
    </row>
    <row r="142" spans="9:10" x14ac:dyDescent="0.2">
      <c r="I142"/>
      <c r="J142"/>
    </row>
    <row r="143" spans="9:10" x14ac:dyDescent="0.2">
      <c r="I143"/>
      <c r="J143"/>
    </row>
    <row r="144" spans="9:10" x14ac:dyDescent="0.2">
      <c r="I144"/>
      <c r="J144"/>
    </row>
    <row r="145" spans="9:10" x14ac:dyDescent="0.2">
      <c r="I145"/>
      <c r="J145"/>
    </row>
    <row r="146" spans="9:10" x14ac:dyDescent="0.2">
      <c r="I146"/>
      <c r="J146"/>
    </row>
    <row r="147" spans="9:10" x14ac:dyDescent="0.2">
      <c r="I147"/>
      <c r="J147"/>
    </row>
    <row r="148" spans="9:10" x14ac:dyDescent="0.2">
      <c r="I148"/>
      <c r="J148"/>
    </row>
    <row r="149" spans="9:10" x14ac:dyDescent="0.2">
      <c r="I149"/>
      <c r="J149"/>
    </row>
    <row r="150" spans="9:10" x14ac:dyDescent="0.2">
      <c r="I150"/>
      <c r="J150"/>
    </row>
    <row r="151" spans="9:10" x14ac:dyDescent="0.2">
      <c r="I151"/>
      <c r="J151"/>
    </row>
    <row r="152" spans="9:10" x14ac:dyDescent="0.2">
      <c r="I152"/>
      <c r="J152"/>
    </row>
    <row r="153" spans="9:10" x14ac:dyDescent="0.2">
      <c r="I153"/>
      <c r="J153"/>
    </row>
    <row r="154" spans="9:10" x14ac:dyDescent="0.2">
      <c r="I154"/>
      <c r="J154"/>
    </row>
    <row r="155" spans="9:10" x14ac:dyDescent="0.2">
      <c r="I155"/>
      <c r="J155"/>
    </row>
    <row r="156" spans="9:10" x14ac:dyDescent="0.2">
      <c r="I156"/>
      <c r="J156"/>
    </row>
    <row r="157" spans="9:10" x14ac:dyDescent="0.2">
      <c r="I157"/>
      <c r="J157"/>
    </row>
    <row r="158" spans="9:10" x14ac:dyDescent="0.2">
      <c r="I158"/>
      <c r="J158"/>
    </row>
    <row r="159" spans="9:10" x14ac:dyDescent="0.2">
      <c r="I159"/>
      <c r="J159"/>
    </row>
  </sheetData>
  <printOptions gridLines="1"/>
  <pageMargins left="0.25" right="0.25" top="0.75" bottom="0.75" header="0.3" footer="0.3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36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11.8320312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9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60"/>
      <c r="I8" s="55">
        <f>IF(H8="Y",G8*1.086,G8)</f>
        <v>0</v>
      </c>
      <c r="J8" s="56"/>
      <c r="K8" s="48"/>
    </row>
    <row r="9" spans="1:11" x14ac:dyDescent="0.2">
      <c r="A9" s="15"/>
      <c r="C9" s="17"/>
      <c r="D9" s="22"/>
      <c r="I9" s="59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55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59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55">
        <f>IF(H12="Y",G12*1.086,G12)</f>
        <v>0</v>
      </c>
      <c r="J12" s="9"/>
      <c r="K12" s="11"/>
    </row>
    <row r="13" spans="1:11" x14ac:dyDescent="0.2">
      <c r="A13" s="15"/>
      <c r="I13" s="59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55">
        <f>IF(H14="Y",G14*1.086,G14)</f>
        <v>0</v>
      </c>
      <c r="J14" s="9"/>
      <c r="K14" s="11"/>
    </row>
    <row r="15" spans="1:11" x14ac:dyDescent="0.2">
      <c r="A15" s="15"/>
      <c r="I15" s="59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55">
        <f>IF(H16="Y",G16*1.086,G16)</f>
        <v>0</v>
      </c>
      <c r="J16" s="9"/>
      <c r="K16" s="11"/>
    </row>
    <row r="17" spans="1:11" x14ac:dyDescent="0.2">
      <c r="A17" s="15"/>
      <c r="I17" s="59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55">
        <f>IF(H18="Y",G18*1.086,G18)</f>
        <v>0</v>
      </c>
      <c r="J18" s="9"/>
      <c r="K18" s="11"/>
    </row>
    <row r="19" spans="1:11" x14ac:dyDescent="0.2">
      <c r="A19" s="15"/>
      <c r="I19" s="59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55">
        <f>IF(H20="Y",G20*1.086,G20)</f>
        <v>0</v>
      </c>
      <c r="J20" s="9"/>
      <c r="K20" s="11"/>
    </row>
    <row r="21" spans="1:11" x14ac:dyDescent="0.2">
      <c r="A21" s="15"/>
      <c r="I21" s="59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55">
        <f>IF(H22="Y",G22*1.086,G22)</f>
        <v>0</v>
      </c>
      <c r="J22" s="9"/>
      <c r="K22" s="11"/>
    </row>
    <row r="23" spans="1:11" x14ac:dyDescent="0.2">
      <c r="A23" s="15"/>
      <c r="I23" s="59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55">
        <f>IF(H24="Y",G24*1.086,G24)</f>
        <v>0</v>
      </c>
      <c r="J24" s="9"/>
      <c r="K24" s="11"/>
    </row>
    <row r="25" spans="1:11" x14ac:dyDescent="0.2">
      <c r="A25" s="15"/>
      <c r="I25" s="59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55">
        <f>IF(H26="Y",G26*1.086,G26)</f>
        <v>0</v>
      </c>
      <c r="J26" s="9"/>
      <c r="K26" s="11"/>
    </row>
    <row r="27" spans="1:11" x14ac:dyDescent="0.2">
      <c r="A27" s="15"/>
      <c r="I27" s="59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55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75" bottom="0.75" header="0.3" footer="0.3"/>
  <pageSetup fitToWidth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 s="58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75" bottom="0.75" header="0.3" footer="0.3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75" bottom="0.75" header="0.3" footer="0.3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75" bottom="0.75" header="0.3" footer="0.3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75" bottom="0.75" header="0.3" footer="0.3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59"/>
  <sheetViews>
    <sheetView workbookViewId="0">
      <selection activeCell="D2" sqref="D2"/>
    </sheetView>
  </sheetViews>
  <sheetFormatPr defaultRowHeight="12.75" x14ac:dyDescent="0.2"/>
  <cols>
    <col min="1" max="1" width="11" style="30" customWidth="1"/>
    <col min="2" max="2" width="16.1640625" customWidth="1"/>
    <col min="3" max="3" width="17.33203125" customWidth="1"/>
    <col min="4" max="4" width="32.83203125" customWidth="1"/>
    <col min="5" max="5" width="10.5" style="1" customWidth="1"/>
    <col min="6" max="6" width="11.1640625" style="1" customWidth="1"/>
    <col min="7" max="7" width="9.33203125" customWidth="1"/>
    <col min="8" max="8" width="7.83203125" style="1" customWidth="1"/>
    <col min="9" max="9" width="7.5" style="1" customWidth="1"/>
    <col min="10" max="10" width="9.1640625" style="1" customWidth="1"/>
    <col min="11" max="11" width="33.5" customWidth="1"/>
  </cols>
  <sheetData>
    <row r="1" spans="1:11" ht="20.25" x14ac:dyDescent="0.3">
      <c r="D1" s="2" t="s">
        <v>7</v>
      </c>
    </row>
    <row r="2" spans="1:11" ht="15.75" x14ac:dyDescent="0.25">
      <c r="D2" s="26" t="s">
        <v>22</v>
      </c>
    </row>
    <row r="3" spans="1:11" ht="18.75" x14ac:dyDescent="0.25">
      <c r="D3" s="26" t="s">
        <v>9</v>
      </c>
      <c r="E3" s="27"/>
      <c r="G3" s="28" t="s">
        <v>8</v>
      </c>
      <c r="H3" s="6"/>
      <c r="I3" s="29"/>
      <c r="J3" s="19"/>
      <c r="K3" s="19"/>
    </row>
    <row r="4" spans="1:11" ht="23.25" customHeight="1" x14ac:dyDescent="0.2">
      <c r="D4" s="4"/>
      <c r="F4" s="6"/>
      <c r="J4" s="14" t="s">
        <v>6</v>
      </c>
    </row>
    <row r="5" spans="1:11" s="38" customFormat="1" ht="31.15" customHeight="1" x14ac:dyDescent="0.25">
      <c r="A5" s="36" t="s">
        <v>15</v>
      </c>
      <c r="B5" s="20" t="s">
        <v>1</v>
      </c>
      <c r="C5" s="20" t="s">
        <v>0</v>
      </c>
      <c r="D5" s="20" t="s">
        <v>2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3</v>
      </c>
      <c r="J5" s="20" t="s">
        <v>5</v>
      </c>
      <c r="K5" s="37" t="s">
        <v>4</v>
      </c>
    </row>
    <row r="6" spans="1:11" x14ac:dyDescent="0.2">
      <c r="A6" s="41"/>
      <c r="B6" s="43"/>
      <c r="C6" s="45"/>
      <c r="D6" s="47"/>
      <c r="E6" s="49"/>
      <c r="F6" s="49"/>
      <c r="G6" s="50"/>
      <c r="H6" s="49"/>
      <c r="I6" s="55">
        <f>IF(H6="Y",G6*1.086,G6)</f>
        <v>0</v>
      </c>
      <c r="J6" s="55"/>
      <c r="K6" s="57"/>
    </row>
    <row r="7" spans="1:11" x14ac:dyDescent="0.2">
      <c r="A7" s="15"/>
      <c r="B7" s="1"/>
      <c r="F7" s="5"/>
      <c r="G7" s="52"/>
      <c r="H7" s="54"/>
      <c r="I7" s="54">
        <f>IF(H7="Y",G7*1.086,G7)</f>
        <v>0</v>
      </c>
      <c r="J7" s="54"/>
      <c r="K7" s="13"/>
    </row>
    <row r="8" spans="1:11" x14ac:dyDescent="0.2">
      <c r="A8" s="42"/>
      <c r="B8" s="44"/>
      <c r="C8" s="46"/>
      <c r="D8" s="48"/>
      <c r="E8" s="44"/>
      <c r="F8" s="44"/>
      <c r="G8" s="51"/>
      <c r="H8" s="53"/>
      <c r="I8" s="56">
        <f>IF(H8="Y",G8*1.086,G8)</f>
        <v>0</v>
      </c>
      <c r="J8" s="56"/>
      <c r="K8" s="48"/>
    </row>
    <row r="9" spans="1:11" x14ac:dyDescent="0.2">
      <c r="A9" s="15"/>
      <c r="C9" s="17"/>
      <c r="D9" s="22"/>
      <c r="I9" s="3">
        <f>IF(H9="Y",G9*1.086,G9)</f>
        <v>0</v>
      </c>
      <c r="J9" s="3"/>
      <c r="K9" s="25"/>
    </row>
    <row r="10" spans="1:11" x14ac:dyDescent="0.2">
      <c r="A10" s="21"/>
      <c r="B10" s="8"/>
      <c r="C10" s="18"/>
      <c r="D10" s="16"/>
      <c r="E10" s="10"/>
      <c r="F10" s="10"/>
      <c r="G10" s="8"/>
      <c r="H10" s="23"/>
      <c r="I10" s="9">
        <f>IF(H10="Y",G10*1.086,G10)</f>
        <v>0</v>
      </c>
      <c r="J10" s="9"/>
      <c r="K10" s="24"/>
    </row>
    <row r="11" spans="1:11" x14ac:dyDescent="0.2">
      <c r="A11" s="15"/>
      <c r="C11" s="17"/>
      <c r="D11" s="7"/>
      <c r="H11" s="19"/>
      <c r="I11" s="3">
        <f>IF(H11="Y",G11*1.086,G11)</f>
        <v>0</v>
      </c>
      <c r="J11" s="3"/>
      <c r="K11" s="12"/>
    </row>
    <row r="12" spans="1:11" x14ac:dyDescent="0.2">
      <c r="A12" s="21"/>
      <c r="B12" s="8"/>
      <c r="C12" s="8"/>
      <c r="D12" s="8"/>
      <c r="E12" s="10"/>
      <c r="F12" s="10"/>
      <c r="G12" s="8"/>
      <c r="H12" s="10"/>
      <c r="I12" s="9">
        <f>IF(H12="Y",G12*1.086,G12)</f>
        <v>0</v>
      </c>
      <c r="J12" s="9"/>
      <c r="K12" s="11"/>
    </row>
    <row r="13" spans="1:11" x14ac:dyDescent="0.2">
      <c r="A13" s="15"/>
      <c r="I13" s="3">
        <f>IF(H13="Y",G13*1.086,G13)</f>
        <v>0</v>
      </c>
      <c r="J13" s="3"/>
      <c r="K13" s="13"/>
    </row>
    <row r="14" spans="1:11" x14ac:dyDescent="0.2">
      <c r="A14" s="21"/>
      <c r="B14" s="8"/>
      <c r="C14" s="8"/>
      <c r="D14" s="8"/>
      <c r="E14" s="10"/>
      <c r="F14" s="10"/>
      <c r="G14" s="8"/>
      <c r="H14" s="10"/>
      <c r="I14" s="9">
        <f>IF(H14="Y",G14*1.086,G14)</f>
        <v>0</v>
      </c>
      <c r="J14" s="9"/>
      <c r="K14" s="11"/>
    </row>
    <row r="15" spans="1:11" x14ac:dyDescent="0.2">
      <c r="A15" s="15"/>
      <c r="I15" s="3">
        <f>IF(H15="Y",G15*1.086,G15)</f>
        <v>0</v>
      </c>
      <c r="J15" s="3"/>
      <c r="K15" s="13"/>
    </row>
    <row r="16" spans="1:11" x14ac:dyDescent="0.2">
      <c r="A16" s="21"/>
      <c r="B16" s="8"/>
      <c r="C16" s="8"/>
      <c r="D16" s="8"/>
      <c r="E16" s="10"/>
      <c r="F16" s="10"/>
      <c r="G16" s="8"/>
      <c r="H16" s="10"/>
      <c r="I16" s="9">
        <f>IF(H16="Y",G16*1.086,G16)</f>
        <v>0</v>
      </c>
      <c r="J16" s="9"/>
      <c r="K16" s="11"/>
    </row>
    <row r="17" spans="1:11" x14ac:dyDescent="0.2">
      <c r="A17" s="15"/>
      <c r="I17" s="3">
        <f>IF(H17="Y",G17*1.086,G17)</f>
        <v>0</v>
      </c>
      <c r="J17" s="3"/>
      <c r="K17" s="13"/>
    </row>
    <row r="18" spans="1:11" x14ac:dyDescent="0.2">
      <c r="A18" s="21"/>
      <c r="B18" s="8"/>
      <c r="C18" s="8"/>
      <c r="D18" s="8"/>
      <c r="E18" s="10"/>
      <c r="F18" s="10"/>
      <c r="G18" s="8"/>
      <c r="H18" s="10"/>
      <c r="I18" s="9">
        <f>IF(H18="Y",G18*1.086,G18)</f>
        <v>0</v>
      </c>
      <c r="J18" s="9"/>
      <c r="K18" s="11"/>
    </row>
    <row r="19" spans="1:11" x14ac:dyDescent="0.2">
      <c r="A19" s="15"/>
      <c r="I19" s="3">
        <f>IF(H19="Y",G19*1.086,G19)</f>
        <v>0</v>
      </c>
      <c r="J19" s="3"/>
      <c r="K19" s="13"/>
    </row>
    <row r="20" spans="1:11" x14ac:dyDescent="0.2">
      <c r="A20" s="21"/>
      <c r="B20" s="8"/>
      <c r="C20" s="8"/>
      <c r="D20" s="8"/>
      <c r="E20" s="10"/>
      <c r="F20" s="10"/>
      <c r="G20" s="8"/>
      <c r="H20" s="10"/>
      <c r="I20" s="9">
        <f>IF(H20="Y",G20*1.086,G20)</f>
        <v>0</v>
      </c>
      <c r="J20" s="9"/>
      <c r="K20" s="11"/>
    </row>
    <row r="21" spans="1:11" x14ac:dyDescent="0.2">
      <c r="A21" s="15"/>
      <c r="I21" s="3">
        <f>IF(H21="Y",G21*1.086,G21)</f>
        <v>0</v>
      </c>
      <c r="J21" s="3"/>
      <c r="K21" s="13"/>
    </row>
    <row r="22" spans="1:11" x14ac:dyDescent="0.2">
      <c r="A22" s="21"/>
      <c r="B22" s="8"/>
      <c r="C22" s="8"/>
      <c r="D22" s="8"/>
      <c r="E22" s="10"/>
      <c r="F22" s="10"/>
      <c r="G22" s="8"/>
      <c r="H22" s="10"/>
      <c r="I22" s="9">
        <f>IF(H22="Y",G22*1.086,G22)</f>
        <v>0</v>
      </c>
      <c r="J22" s="9"/>
      <c r="K22" s="11"/>
    </row>
    <row r="23" spans="1:11" x14ac:dyDescent="0.2">
      <c r="A23" s="15"/>
      <c r="I23" s="3">
        <f>IF(H23="Y",G23*1.086,G23)</f>
        <v>0</v>
      </c>
      <c r="J23" s="3"/>
      <c r="K23" s="13"/>
    </row>
    <row r="24" spans="1:11" x14ac:dyDescent="0.2">
      <c r="A24" s="21"/>
      <c r="B24" s="8"/>
      <c r="C24" s="8"/>
      <c r="D24" s="8"/>
      <c r="E24" s="10"/>
      <c r="F24" s="10"/>
      <c r="G24" s="8"/>
      <c r="H24" s="10"/>
      <c r="I24" s="9">
        <f>IF(H24="Y",G24*1.086,G24)</f>
        <v>0</v>
      </c>
      <c r="J24" s="9"/>
      <c r="K24" s="11"/>
    </row>
    <row r="25" spans="1:11" x14ac:dyDescent="0.2">
      <c r="A25" s="15"/>
      <c r="I25" s="3">
        <f>IF(H25="Y",G25*1.086,G25)</f>
        <v>0</v>
      </c>
      <c r="J25" s="3"/>
      <c r="K25" s="13"/>
    </row>
    <row r="26" spans="1:11" x14ac:dyDescent="0.2">
      <c r="A26" s="21"/>
      <c r="B26" s="8"/>
      <c r="C26" s="8"/>
      <c r="D26" s="8"/>
      <c r="E26" s="10"/>
      <c r="F26" s="10"/>
      <c r="G26" s="8"/>
      <c r="H26" s="10"/>
      <c r="I26" s="9">
        <f>IF(H26="Y",G26*1.086,G26)</f>
        <v>0</v>
      </c>
      <c r="J26" s="9"/>
      <c r="K26" s="11"/>
    </row>
    <row r="27" spans="1:11" x14ac:dyDescent="0.2">
      <c r="A27" s="15"/>
      <c r="I27" s="3">
        <f>IF(H27="Y",G27*1.086,G27)</f>
        <v>0</v>
      </c>
      <c r="J27" s="3"/>
      <c r="K27" s="13"/>
    </row>
    <row r="28" spans="1:11" x14ac:dyDescent="0.2">
      <c r="A28" s="32"/>
      <c r="B28" s="33"/>
      <c r="C28" s="33"/>
      <c r="D28" s="33"/>
      <c r="E28" s="34"/>
      <c r="F28" s="34"/>
      <c r="G28" s="33"/>
      <c r="H28" s="34"/>
      <c r="I28" s="39">
        <f>IF(H28="Y",G28*1.086,G28)</f>
        <v>0</v>
      </c>
      <c r="J28" s="39"/>
      <c r="K28" s="35"/>
    </row>
    <row r="29" spans="1:11" x14ac:dyDescent="0.2">
      <c r="G29">
        <f>SUM(G6:G28)</f>
        <v>0</v>
      </c>
      <c r="I29" s="40"/>
      <c r="J29"/>
    </row>
    <row r="30" spans="1:11" x14ac:dyDescent="0.2">
      <c r="I30" s="40"/>
      <c r="J30"/>
    </row>
    <row r="31" spans="1:11" x14ac:dyDescent="0.2">
      <c r="I31" s="40"/>
      <c r="J31"/>
    </row>
    <row r="32" spans="1:11" x14ac:dyDescent="0.2">
      <c r="I32" s="40"/>
      <c r="J32"/>
    </row>
    <row r="33" spans="9:10" x14ac:dyDescent="0.2">
      <c r="I33" s="40"/>
      <c r="J33"/>
    </row>
    <row r="34" spans="9:10" x14ac:dyDescent="0.2">
      <c r="I34" s="40"/>
      <c r="J34"/>
    </row>
    <row r="35" spans="9:10" x14ac:dyDescent="0.2">
      <c r="I35" s="40"/>
      <c r="J35"/>
    </row>
    <row r="36" spans="9:10" x14ac:dyDescent="0.2">
      <c r="I36" s="3"/>
      <c r="J36"/>
    </row>
    <row r="37" spans="9:10" x14ac:dyDescent="0.2">
      <c r="I37" s="3"/>
      <c r="J37"/>
    </row>
    <row r="38" spans="9:10" x14ac:dyDescent="0.2">
      <c r="I38" s="3"/>
      <c r="J38"/>
    </row>
    <row r="39" spans="9:10" x14ac:dyDescent="0.2">
      <c r="I39" s="3"/>
      <c r="J39"/>
    </row>
    <row r="40" spans="9:10" x14ac:dyDescent="0.2">
      <c r="I40" s="3"/>
      <c r="J40"/>
    </row>
    <row r="41" spans="9:10" x14ac:dyDescent="0.2">
      <c r="I41" s="3"/>
      <c r="J41"/>
    </row>
    <row r="42" spans="9:10" x14ac:dyDescent="0.2">
      <c r="I42" s="3"/>
      <c r="J42"/>
    </row>
    <row r="43" spans="9:10" x14ac:dyDescent="0.2">
      <c r="I43" s="3"/>
      <c r="J43"/>
    </row>
    <row r="44" spans="9:10" x14ac:dyDescent="0.2">
      <c r="I44" s="3"/>
      <c r="J44"/>
    </row>
    <row r="45" spans="9:10" x14ac:dyDescent="0.2">
      <c r="I45" s="3"/>
      <c r="J45"/>
    </row>
    <row r="46" spans="9:10" x14ac:dyDescent="0.2">
      <c r="I46" s="3"/>
      <c r="J46"/>
    </row>
    <row r="47" spans="9:10" x14ac:dyDescent="0.2">
      <c r="I47" s="3"/>
      <c r="J47"/>
    </row>
    <row r="48" spans="9:10" x14ac:dyDescent="0.2">
      <c r="I48" s="3"/>
      <c r="J48"/>
    </row>
    <row r="49" spans="9:10" x14ac:dyDescent="0.2">
      <c r="I49" s="3"/>
      <c r="J49"/>
    </row>
    <row r="50" spans="9:10" x14ac:dyDescent="0.2">
      <c r="I50" s="3"/>
      <c r="J50"/>
    </row>
    <row r="51" spans="9:10" x14ac:dyDescent="0.2">
      <c r="I51" s="3"/>
      <c r="J51"/>
    </row>
    <row r="52" spans="9:10" x14ac:dyDescent="0.2">
      <c r="I52" s="3"/>
      <c r="J52"/>
    </row>
    <row r="53" spans="9:10" x14ac:dyDescent="0.2">
      <c r="I53" s="3"/>
      <c r="J53"/>
    </row>
    <row r="54" spans="9:10" x14ac:dyDescent="0.2">
      <c r="I54" s="3"/>
      <c r="J54"/>
    </row>
    <row r="55" spans="9:10" x14ac:dyDescent="0.2">
      <c r="I55" s="3"/>
      <c r="J55"/>
    </row>
    <row r="56" spans="9:10" x14ac:dyDescent="0.2">
      <c r="I56" s="3"/>
      <c r="J56"/>
    </row>
    <row r="57" spans="9:10" x14ac:dyDescent="0.2">
      <c r="I57" s="3"/>
      <c r="J57"/>
    </row>
    <row r="58" spans="9:10" x14ac:dyDescent="0.2">
      <c r="I58" s="3"/>
      <c r="J58"/>
    </row>
    <row r="59" spans="9:10" x14ac:dyDescent="0.2">
      <c r="I59" s="3"/>
      <c r="J59"/>
    </row>
    <row r="60" spans="9:10" x14ac:dyDescent="0.2">
      <c r="I60" s="3"/>
      <c r="J60"/>
    </row>
    <row r="61" spans="9:10" x14ac:dyDescent="0.2">
      <c r="I61" s="3"/>
      <c r="J61"/>
    </row>
    <row r="62" spans="9:10" x14ac:dyDescent="0.2">
      <c r="I62" s="3"/>
      <c r="J62"/>
    </row>
    <row r="63" spans="9:10" x14ac:dyDescent="0.2">
      <c r="I63" s="3"/>
      <c r="J63"/>
    </row>
    <row r="64" spans="9:10" x14ac:dyDescent="0.2">
      <c r="I64" s="3"/>
      <c r="J64"/>
    </row>
    <row r="65" spans="9:10" x14ac:dyDescent="0.2">
      <c r="I65" s="3"/>
      <c r="J65"/>
    </row>
    <row r="66" spans="9:10" x14ac:dyDescent="0.2">
      <c r="I66" s="3"/>
      <c r="J66"/>
    </row>
    <row r="67" spans="9:10" x14ac:dyDescent="0.2">
      <c r="I67" s="3"/>
      <c r="J67"/>
    </row>
    <row r="68" spans="9:10" x14ac:dyDescent="0.2">
      <c r="I68" s="3"/>
      <c r="J68"/>
    </row>
    <row r="69" spans="9:10" x14ac:dyDescent="0.2">
      <c r="I69" s="3"/>
      <c r="J69"/>
    </row>
    <row r="70" spans="9:10" x14ac:dyDescent="0.2">
      <c r="I70" s="3"/>
      <c r="J70"/>
    </row>
    <row r="71" spans="9:10" x14ac:dyDescent="0.2">
      <c r="I71" s="3"/>
      <c r="J71"/>
    </row>
    <row r="72" spans="9:10" x14ac:dyDescent="0.2">
      <c r="I72" s="3"/>
      <c r="J72"/>
    </row>
    <row r="73" spans="9:10" x14ac:dyDescent="0.2">
      <c r="I73" s="3"/>
      <c r="J73"/>
    </row>
    <row r="74" spans="9:10" x14ac:dyDescent="0.2">
      <c r="I74" s="3"/>
      <c r="J74"/>
    </row>
    <row r="75" spans="9:10" x14ac:dyDescent="0.2">
      <c r="I75" s="3"/>
      <c r="J75"/>
    </row>
    <row r="76" spans="9:10" x14ac:dyDescent="0.2">
      <c r="I76" s="3"/>
      <c r="J76"/>
    </row>
    <row r="77" spans="9:10" x14ac:dyDescent="0.2">
      <c r="I77" s="3"/>
      <c r="J77"/>
    </row>
    <row r="78" spans="9:10" x14ac:dyDescent="0.2">
      <c r="I78" s="3"/>
      <c r="J78"/>
    </row>
    <row r="79" spans="9:10" x14ac:dyDescent="0.2">
      <c r="I79" s="3"/>
      <c r="J79"/>
    </row>
    <row r="80" spans="9:10" x14ac:dyDescent="0.2">
      <c r="I80" s="3"/>
      <c r="J80"/>
    </row>
    <row r="81" spans="9:10" x14ac:dyDescent="0.2">
      <c r="I81" s="3"/>
      <c r="J81"/>
    </row>
    <row r="82" spans="9:10" x14ac:dyDescent="0.2">
      <c r="I82" s="3"/>
      <c r="J82"/>
    </row>
    <row r="83" spans="9:10" x14ac:dyDescent="0.2">
      <c r="I83" s="3"/>
      <c r="J83"/>
    </row>
    <row r="84" spans="9:10" x14ac:dyDescent="0.2">
      <c r="I84" s="3"/>
      <c r="J84"/>
    </row>
    <row r="85" spans="9:10" x14ac:dyDescent="0.2">
      <c r="I85" s="3"/>
      <c r="J85"/>
    </row>
    <row r="86" spans="9:10" x14ac:dyDescent="0.2">
      <c r="I86" s="3"/>
      <c r="J86"/>
    </row>
    <row r="87" spans="9:10" x14ac:dyDescent="0.2">
      <c r="I87" s="3"/>
      <c r="J87"/>
    </row>
    <row r="88" spans="9:10" x14ac:dyDescent="0.2">
      <c r="I88" s="3"/>
      <c r="J88"/>
    </row>
    <row r="89" spans="9:10" x14ac:dyDescent="0.2">
      <c r="I89" s="3"/>
      <c r="J89"/>
    </row>
    <row r="90" spans="9:10" x14ac:dyDescent="0.2">
      <c r="I90" s="3"/>
      <c r="J90"/>
    </row>
    <row r="91" spans="9:10" x14ac:dyDescent="0.2">
      <c r="I91" s="3"/>
      <c r="J91"/>
    </row>
    <row r="92" spans="9:10" x14ac:dyDescent="0.2">
      <c r="I92" s="3"/>
      <c r="J92"/>
    </row>
    <row r="93" spans="9:10" x14ac:dyDescent="0.2">
      <c r="I93" s="3"/>
      <c r="J93"/>
    </row>
    <row r="94" spans="9:10" x14ac:dyDescent="0.2">
      <c r="I94" s="3"/>
      <c r="J94"/>
    </row>
    <row r="95" spans="9:10" x14ac:dyDescent="0.2">
      <c r="I95" s="3"/>
      <c r="J95"/>
    </row>
    <row r="96" spans="9:10" x14ac:dyDescent="0.2">
      <c r="I96" s="3"/>
      <c r="J96"/>
    </row>
    <row r="97" spans="9:10" x14ac:dyDescent="0.2">
      <c r="I97" s="3"/>
      <c r="J97"/>
    </row>
    <row r="98" spans="9:10" x14ac:dyDescent="0.2">
      <c r="I98" s="3"/>
      <c r="J98"/>
    </row>
    <row r="99" spans="9:10" x14ac:dyDescent="0.2">
      <c r="I99" s="3"/>
      <c r="J99"/>
    </row>
    <row r="100" spans="9:10" x14ac:dyDescent="0.2">
      <c r="I100" s="3"/>
      <c r="J100"/>
    </row>
    <row r="101" spans="9:10" x14ac:dyDescent="0.2">
      <c r="I101" s="3"/>
      <c r="J101"/>
    </row>
    <row r="102" spans="9:10" x14ac:dyDescent="0.2">
      <c r="I102" s="3"/>
      <c r="J102"/>
    </row>
    <row r="103" spans="9:10" x14ac:dyDescent="0.2">
      <c r="I103" s="3"/>
      <c r="J103"/>
    </row>
    <row r="104" spans="9:10" x14ac:dyDescent="0.2">
      <c r="I104" s="3"/>
      <c r="J104"/>
    </row>
    <row r="105" spans="9:10" x14ac:dyDescent="0.2">
      <c r="I105" s="3"/>
      <c r="J105"/>
    </row>
    <row r="106" spans="9:10" x14ac:dyDescent="0.2">
      <c r="I106" s="3"/>
      <c r="J106"/>
    </row>
    <row r="107" spans="9:10" x14ac:dyDescent="0.2">
      <c r="I107" s="3"/>
      <c r="J107"/>
    </row>
    <row r="108" spans="9:10" x14ac:dyDescent="0.2">
      <c r="I108" s="3"/>
      <c r="J108"/>
    </row>
    <row r="109" spans="9:10" x14ac:dyDescent="0.2">
      <c r="I109" s="3"/>
      <c r="J109"/>
    </row>
    <row r="110" spans="9:10" x14ac:dyDescent="0.2">
      <c r="I110" s="3"/>
      <c r="J110"/>
    </row>
    <row r="111" spans="9:10" x14ac:dyDescent="0.2">
      <c r="I111" s="3"/>
      <c r="J111"/>
    </row>
    <row r="112" spans="9:10" x14ac:dyDescent="0.2">
      <c r="I112" s="3"/>
      <c r="J112"/>
    </row>
    <row r="113" spans="9:10" x14ac:dyDescent="0.2">
      <c r="I113" s="3"/>
      <c r="J113"/>
    </row>
    <row r="114" spans="9:10" x14ac:dyDescent="0.2">
      <c r="I114" s="3"/>
      <c r="J114"/>
    </row>
    <row r="115" spans="9:10" x14ac:dyDescent="0.2">
      <c r="I115" s="3"/>
      <c r="J115"/>
    </row>
    <row r="116" spans="9:10" x14ac:dyDescent="0.2">
      <c r="I116" s="3"/>
      <c r="J116"/>
    </row>
    <row r="117" spans="9:10" x14ac:dyDescent="0.2">
      <c r="I117" s="3"/>
      <c r="J117"/>
    </row>
    <row r="118" spans="9:10" x14ac:dyDescent="0.2">
      <c r="I118" s="3"/>
      <c r="J118"/>
    </row>
    <row r="119" spans="9:10" x14ac:dyDescent="0.2">
      <c r="I119" s="3"/>
      <c r="J119"/>
    </row>
    <row r="120" spans="9:10" x14ac:dyDescent="0.2">
      <c r="I120" s="3"/>
      <c r="J120"/>
    </row>
    <row r="121" spans="9:10" x14ac:dyDescent="0.2">
      <c r="I121" s="3"/>
      <c r="J121"/>
    </row>
    <row r="122" spans="9:10" x14ac:dyDescent="0.2">
      <c r="I122" s="3"/>
      <c r="J122"/>
    </row>
    <row r="123" spans="9:10" x14ac:dyDescent="0.2">
      <c r="I123" s="3"/>
      <c r="J123"/>
    </row>
    <row r="124" spans="9:10" x14ac:dyDescent="0.2">
      <c r="I124" s="3"/>
      <c r="J124"/>
    </row>
    <row r="125" spans="9:10" x14ac:dyDescent="0.2">
      <c r="I125" s="3"/>
      <c r="J125"/>
    </row>
    <row r="126" spans="9:10" x14ac:dyDescent="0.2">
      <c r="I126" s="3"/>
      <c r="J126"/>
    </row>
    <row r="127" spans="9:10" x14ac:dyDescent="0.2">
      <c r="I127" s="3"/>
      <c r="J127"/>
    </row>
    <row r="128" spans="9:10" x14ac:dyDescent="0.2">
      <c r="I128" s="3"/>
      <c r="J128"/>
    </row>
    <row r="129" spans="9:10" x14ac:dyDescent="0.2">
      <c r="I129" s="3"/>
      <c r="J129"/>
    </row>
    <row r="130" spans="9:10" x14ac:dyDescent="0.2">
      <c r="I130" s="3"/>
      <c r="J130"/>
    </row>
    <row r="131" spans="9:10" x14ac:dyDescent="0.2">
      <c r="I131" s="3"/>
      <c r="J131"/>
    </row>
    <row r="132" spans="9:10" x14ac:dyDescent="0.2">
      <c r="I132" s="3"/>
      <c r="J132"/>
    </row>
    <row r="133" spans="9:10" x14ac:dyDescent="0.2">
      <c r="I133" s="3"/>
      <c r="J133"/>
    </row>
    <row r="134" spans="9:10" x14ac:dyDescent="0.2">
      <c r="I134" s="3"/>
      <c r="J134"/>
    </row>
    <row r="135" spans="9:10" x14ac:dyDescent="0.2">
      <c r="I135" s="3"/>
      <c r="J135"/>
    </row>
    <row r="136" spans="9:10" x14ac:dyDescent="0.2">
      <c r="I136" s="3"/>
      <c r="J136"/>
    </row>
    <row r="137" spans="9:10" x14ac:dyDescent="0.2">
      <c r="I137" s="3"/>
      <c r="J137"/>
    </row>
    <row r="138" spans="9:10" x14ac:dyDescent="0.2">
      <c r="I138" s="3"/>
      <c r="J138"/>
    </row>
    <row r="139" spans="9:10" x14ac:dyDescent="0.2">
      <c r="I139" s="3"/>
      <c r="J139"/>
    </row>
    <row r="140" spans="9:10" x14ac:dyDescent="0.2">
      <c r="I140" s="3"/>
      <c r="J140"/>
    </row>
    <row r="141" spans="9:10" x14ac:dyDescent="0.2">
      <c r="I141" s="3"/>
      <c r="J141"/>
    </row>
    <row r="142" spans="9:10" x14ac:dyDescent="0.2">
      <c r="I142" s="3"/>
      <c r="J142"/>
    </row>
    <row r="143" spans="9:10" x14ac:dyDescent="0.2">
      <c r="I143" s="3"/>
      <c r="J143"/>
    </row>
    <row r="144" spans="9:10" x14ac:dyDescent="0.2">
      <c r="I144" s="3"/>
      <c r="J144"/>
    </row>
    <row r="145" spans="9:10" x14ac:dyDescent="0.2">
      <c r="I145" s="3"/>
      <c r="J145"/>
    </row>
    <row r="146" spans="9:10" x14ac:dyDescent="0.2">
      <c r="I146" s="3"/>
      <c r="J146"/>
    </row>
    <row r="147" spans="9:10" x14ac:dyDescent="0.2">
      <c r="I147" s="3"/>
      <c r="J147"/>
    </row>
    <row r="148" spans="9:10" x14ac:dyDescent="0.2">
      <c r="I148" s="3"/>
      <c r="J148"/>
    </row>
    <row r="149" spans="9:10" x14ac:dyDescent="0.2">
      <c r="I149" s="3"/>
      <c r="J149"/>
    </row>
    <row r="150" spans="9:10" x14ac:dyDescent="0.2">
      <c r="I150" s="3"/>
      <c r="J150"/>
    </row>
    <row r="151" spans="9:10" x14ac:dyDescent="0.2">
      <c r="J151"/>
    </row>
    <row r="152" spans="9:10" x14ac:dyDescent="0.2">
      <c r="J152"/>
    </row>
    <row r="153" spans="9:10" x14ac:dyDescent="0.2">
      <c r="J153"/>
    </row>
    <row r="154" spans="9:10" x14ac:dyDescent="0.2">
      <c r="J154"/>
    </row>
    <row r="155" spans="9:10" x14ac:dyDescent="0.2">
      <c r="J155"/>
    </row>
    <row r="156" spans="9:10" x14ac:dyDescent="0.2">
      <c r="J156"/>
    </row>
    <row r="157" spans="9:10" x14ac:dyDescent="0.2">
      <c r="J157"/>
    </row>
    <row r="158" spans="9:10" x14ac:dyDescent="0.2">
      <c r="J158"/>
    </row>
    <row r="159" spans="9:10" x14ac:dyDescent="0.2">
      <c r="J159"/>
    </row>
  </sheetData>
  <printOptions gridLines="1"/>
  <pageMargins left="0.25" right="0.25" top="0.5" bottom="1" header="0" footer="0.5"/>
  <pageSetup scale="84" fitToHeight="0" orientation="landscape" verticalDpi="300" r:id="rId1"/>
  <headerFooter alignWithMargins="0">
    <oddFooter>&amp;L___________________________________________
Cardholder Signature&amp;C___________________________________________
Approving Official Signature&amp;R&amp;D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Instructions</vt:lpstr>
      <vt:lpstr>Speedkey List</vt:lpstr>
    </vt:vector>
  </TitlesOfParts>
  <Company>Central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Charity Thornton</cp:lastModifiedBy>
  <cp:lastPrinted>2025-01-06T19:59:10Z</cp:lastPrinted>
  <dcterms:created xsi:type="dcterms:W3CDTF">1998-05-22T21:09:40Z</dcterms:created>
  <dcterms:modified xsi:type="dcterms:W3CDTF">2025-01-06T20:04:05Z</dcterms:modified>
</cp:coreProperties>
</file>