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nirckm/Desktop/WEBSITE/Accessible Course of Study Worksheets/"/>
    </mc:Choice>
  </mc:AlternateContent>
  <xr:revisionPtr revIDLastSave="0" documentId="13_ncr:1_{43777149-672B-774C-A81B-80771164183D}" xr6:coauthVersionLast="47" xr6:coauthVersionMax="47" xr10:uidLastSave="{00000000-0000-0000-0000-000000000000}"/>
  <bookViews>
    <workbookView xWindow="58360" yWindow="500" windowWidth="22840" windowHeight="17540" tabRatio="500" xr2:uid="{00000000-000D-0000-FFFF-FFFF00000000}"/>
  </bookViews>
  <sheets>
    <sheet name="BS-MCB" sheetId="1" r:id="rId1"/>
    <sheet name="Validate Lists" sheetId="2" state="hidden" r:id="rId2"/>
  </sheets>
  <definedNames>
    <definedName name="_xlnm.Print_Area" localSheetId="0">'BS-MCB'!$A$1:$H$71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8" i="1" l="1"/>
  <c r="L46" i="1"/>
  <c r="L47" i="1"/>
  <c r="L48" i="1"/>
  <c r="L49" i="1"/>
  <c r="L50" i="1"/>
  <c r="L51" i="1"/>
  <c r="L52" i="1"/>
  <c r="L53" i="1"/>
  <c r="L54" i="1"/>
  <c r="L56" i="1"/>
  <c r="L57" i="1"/>
  <c r="L28" i="1"/>
  <c r="L29" i="1"/>
  <c r="L30" i="1"/>
  <c r="L31" i="1"/>
  <c r="L32" i="1"/>
  <c r="L33" i="1"/>
  <c r="L35" i="1"/>
  <c r="L37" i="1"/>
  <c r="L38" i="1"/>
  <c r="L39" i="1"/>
  <c r="L44" i="1"/>
  <c r="L45" i="1"/>
  <c r="L15" i="1"/>
  <c r="L16" i="1"/>
  <c r="L17" i="1"/>
  <c r="L18" i="1"/>
  <c r="L19" i="1"/>
  <c r="L20" i="1"/>
  <c r="L21" i="1"/>
  <c r="L22" i="1"/>
  <c r="L23" i="1"/>
  <c r="L24" i="1"/>
  <c r="L25" i="1"/>
  <c r="L14" i="1"/>
  <c r="K35" i="1"/>
  <c r="K37" i="1"/>
  <c r="K38" i="1"/>
  <c r="K39" i="1"/>
  <c r="K44" i="1"/>
  <c r="K45" i="1"/>
  <c r="K46" i="1"/>
  <c r="K47" i="1"/>
  <c r="K48" i="1"/>
  <c r="K49" i="1"/>
  <c r="K50" i="1"/>
  <c r="K51" i="1"/>
  <c r="K52" i="1"/>
  <c r="K53" i="1"/>
  <c r="K54" i="1"/>
  <c r="K56" i="1"/>
  <c r="K57" i="1"/>
  <c r="K58" i="1"/>
  <c r="K15" i="1"/>
  <c r="K16" i="1"/>
  <c r="K17" i="1"/>
  <c r="K18" i="1"/>
  <c r="K19" i="1"/>
  <c r="K20" i="1"/>
  <c r="K21" i="1"/>
  <c r="K22" i="1"/>
  <c r="K23" i="1"/>
  <c r="K24" i="1"/>
  <c r="K25" i="1"/>
  <c r="K28" i="1"/>
  <c r="K29" i="1"/>
  <c r="K30" i="1"/>
  <c r="K31" i="1"/>
  <c r="K32" i="1"/>
  <c r="K33" i="1"/>
  <c r="K14" i="1"/>
  <c r="J15" i="1"/>
  <c r="J16" i="1"/>
  <c r="J17" i="1"/>
  <c r="I17" i="1" s="1"/>
  <c r="J18" i="1"/>
  <c r="I18" i="1" s="1"/>
  <c r="J19" i="1"/>
  <c r="I19" i="1" s="1"/>
  <c r="J20" i="1"/>
  <c r="I20" i="1" s="1"/>
  <c r="J21" i="1"/>
  <c r="I21" i="1" s="1"/>
  <c r="J22" i="1"/>
  <c r="I22" i="1" s="1"/>
  <c r="J23" i="1"/>
  <c r="I23" i="1" s="1"/>
  <c r="J24" i="1"/>
  <c r="I24" i="1" s="1"/>
  <c r="J25" i="1"/>
  <c r="I25" i="1" s="1"/>
  <c r="J28" i="1"/>
  <c r="I28" i="1" s="1"/>
  <c r="J29" i="1"/>
  <c r="I29" i="1" s="1"/>
  <c r="J30" i="1"/>
  <c r="I30" i="1" s="1"/>
  <c r="J31" i="1"/>
  <c r="I31" i="1" s="1"/>
  <c r="J32" i="1"/>
  <c r="I32" i="1" s="1"/>
  <c r="J33" i="1"/>
  <c r="I33" i="1" s="1"/>
  <c r="J35" i="1"/>
  <c r="I35" i="1" s="1"/>
  <c r="J37" i="1"/>
  <c r="I37" i="1" s="1"/>
  <c r="J38" i="1"/>
  <c r="I38" i="1" s="1"/>
  <c r="J39" i="1"/>
  <c r="I39" i="1" s="1"/>
  <c r="J44" i="1"/>
  <c r="I44" i="1" s="1"/>
  <c r="J45" i="1"/>
  <c r="I45" i="1" s="1"/>
  <c r="J46" i="1"/>
  <c r="I46" i="1" s="1"/>
  <c r="J47" i="1"/>
  <c r="I47" i="1" s="1"/>
  <c r="J48" i="1"/>
  <c r="I48" i="1" s="1"/>
  <c r="J49" i="1"/>
  <c r="I49" i="1" s="1"/>
  <c r="J50" i="1"/>
  <c r="I50" i="1" s="1"/>
  <c r="J51" i="1"/>
  <c r="I51" i="1" s="1"/>
  <c r="J52" i="1"/>
  <c r="I52" i="1" s="1"/>
  <c r="J53" i="1"/>
  <c r="I53" i="1" s="1"/>
  <c r="J54" i="1"/>
  <c r="I54" i="1" s="1"/>
  <c r="J56" i="1"/>
  <c r="I56" i="1" s="1"/>
  <c r="J57" i="1"/>
  <c r="I57" i="1" s="1"/>
  <c r="J58" i="1"/>
  <c r="I58" i="1" s="1"/>
  <c r="J14" i="1"/>
  <c r="I14" i="1" s="1"/>
  <c r="I15" i="1"/>
  <c r="I16" i="1"/>
  <c r="I59" i="1" l="1"/>
  <c r="K59" i="1"/>
  <c r="L59" i="1"/>
  <c r="L40" i="1"/>
  <c r="K40" i="1"/>
  <c r="I40" i="1"/>
  <c r="L26" i="1"/>
  <c r="I26" i="1"/>
  <c r="K26" i="1"/>
  <c r="E26" i="1"/>
  <c r="E40" i="1"/>
  <c r="E59" i="1"/>
  <c r="H62" i="1" l="1"/>
  <c r="H61" i="1"/>
</calcChain>
</file>

<file path=xl/sharedStrings.xml><?xml version="1.0" encoding="utf-8"?>
<sst xmlns="http://schemas.openxmlformats.org/spreadsheetml/2006/main" count="311" uniqueCount="182">
  <si>
    <t xml:space="preserve">BIOLOGY, BS, with a Specialization in Molecular and Cell Biology </t>
  </si>
  <si>
    <t>Approved Course of Study</t>
  </si>
  <si>
    <t>Initial</t>
  </si>
  <si>
    <t>Biology Core Requirements (40 Credits)</t>
  </si>
  <si>
    <t>Cr.</t>
  </si>
  <si>
    <t>Quarter</t>
  </si>
  <si>
    <t>Year</t>
  </si>
  <si>
    <t>BIOL 181 - General Biology I</t>
  </si>
  <si>
    <t>BIOL 182 - General Biology II</t>
  </si>
  <si>
    <t>BIOL 183 - General Biology III</t>
  </si>
  <si>
    <t>BIOL 213 - Introductory Biostatistics</t>
  </si>
  <si>
    <t>BIOL 321 - Genetics</t>
  </si>
  <si>
    <t>BIOL 499S - Senior Seminar</t>
  </si>
  <si>
    <t>CHEM 181 - General Chemistry I</t>
  </si>
  <si>
    <t>CHEM 181LAB - General Chemistry Lab</t>
  </si>
  <si>
    <t>CHEM 182 - General Chemistry II</t>
  </si>
  <si>
    <t>CHEM 182LAB - General Chemistry Lab</t>
  </si>
  <si>
    <t>CHEM 183 - General Chemistry III</t>
  </si>
  <si>
    <t>CHEM 183LAB - General Chemistry Lab</t>
  </si>
  <si>
    <t>Additional Required Courses (33-40 Credits)</t>
  </si>
  <si>
    <t>CHEM 361 - Organic Chemistry I</t>
  </si>
  <si>
    <t>CHEM 362 - Organic Chemistry II</t>
  </si>
  <si>
    <t>CHEM 431 - Biochemistry I</t>
  </si>
  <si>
    <t>BIOL 425 - Molecular Biotechnology</t>
  </si>
  <si>
    <t>BIOL 430 - Cell Biology</t>
  </si>
  <si>
    <t>Molecular/Cell Group:</t>
  </si>
  <si>
    <t>** NOTE: Courses can only be counted once.</t>
  </si>
  <si>
    <t>COMMENTS:</t>
  </si>
  <si>
    <t>Structure / Function Group</t>
  </si>
  <si>
    <t>Biological Diversity Group</t>
  </si>
  <si>
    <t>Evolution Group</t>
  </si>
  <si>
    <t>Ecology Group</t>
  </si>
  <si>
    <t>Molecular &amp; Cell Group</t>
  </si>
  <si>
    <t>CORE COURSES</t>
  </si>
  <si>
    <t>VARIABLE CREDIT COURSES</t>
  </si>
  <si>
    <t>BIOL 343 Plant Anatomy (5)</t>
  </si>
  <si>
    <t>BIOL 322 Introductory Microbiology (5)</t>
  </si>
  <si>
    <t>BIOL 421 General Virology (5)*</t>
  </si>
  <si>
    <t>BIOL 360 General Ecology (5)</t>
  </si>
  <si>
    <t>BIOL 181 General Biology I and Lab(5)</t>
  </si>
  <si>
    <t>BIOL 490 Cooperative Education (1-12)</t>
  </si>
  <si>
    <t>BIOL 465 Biology of Animal Behavior (4)</t>
  </si>
  <si>
    <t xml:space="preserve">BIOL 362 Biomes of Pacific Northwest (4) </t>
  </si>
  <si>
    <t xml:space="preserve">BIOL 354 General Vertebrate Embryology (5)* </t>
  </si>
  <si>
    <t>BIOL 182 General Biology II and Lab (5)</t>
  </si>
  <si>
    <t>BIOL 491 Workshop (1-6)</t>
  </si>
  <si>
    <t>BIOL 341 Plant Taxonomy (5)</t>
  </si>
  <si>
    <t>BIOL 470 Mechanisms of Evolution (5)</t>
  </si>
  <si>
    <t xml:space="preserve">BIOL 421 General Virology (5)* </t>
  </si>
  <si>
    <t>BIOL 183 General Biology III and Lab (5)</t>
  </si>
  <si>
    <t>BIOL 422 Immunology (5)*</t>
  </si>
  <si>
    <t xml:space="preserve">CHEM 181 General Chemistry I (4) </t>
  </si>
  <si>
    <t xml:space="preserve">BIOL 420 Environmental Microbiology (5) </t>
  </si>
  <si>
    <t xml:space="preserve">BIOL 423 Techniques in Immunology &amp; Virology (5)* </t>
  </si>
  <si>
    <t>CHEM 181LAB General Chemistry 1 Lab (1)</t>
  </si>
  <si>
    <t>BIOL 495 Research (1-6)</t>
  </si>
  <si>
    <r>
      <t xml:space="preserve">BIOL 423 Techniques in Immunology &amp; Virology (5)* </t>
    </r>
    <r>
      <rPr>
        <b/>
        <sz val="10"/>
        <color theme="1"/>
        <rFont val="Calibri"/>
        <family val="2"/>
        <scheme val="minor"/>
      </rPr>
      <t/>
    </r>
  </si>
  <si>
    <t>BIOL 352 Parasitology (5)</t>
  </si>
  <si>
    <t>BIOL 425 Molecular Biotechnology (5)</t>
  </si>
  <si>
    <t>CHEM 182 General Chemistry II (4)</t>
  </si>
  <si>
    <t>BIOL 496 Individual Study (1-6)</t>
  </si>
  <si>
    <t>BIOL 426 Medical Microbiology (3)</t>
  </si>
  <si>
    <t xml:space="preserve">BIOL 462 Wildlife &amp; Fisheries Ecology (5) </t>
  </si>
  <si>
    <t>BIOL 430 Cell Biology (5)</t>
  </si>
  <si>
    <t>CHEM 182LAB General Chemistry II Lab (1)</t>
  </si>
  <si>
    <t>BIOL 426LAB Medical Microbiology Lab (2)</t>
  </si>
  <si>
    <t>BIOL 443 Mycology (5)</t>
  </si>
  <si>
    <t>BIOL 463 Limnology (5)</t>
  </si>
  <si>
    <t>BIOL 441 Plant Physiology (5)*</t>
  </si>
  <si>
    <t>CHEM 183 General Chemistry III (4)</t>
  </si>
  <si>
    <t>BIOL 498 Special Topics (1-6)</t>
  </si>
  <si>
    <t>BIOL 444 Algae and Bryophytes (5)</t>
  </si>
  <si>
    <t xml:space="preserve">BIOL 464 Terrestrial Plant Ecology (5) </t>
  </si>
  <si>
    <t xml:space="preserve">BIOL 457 Fundamentals of Neuroscience (5)* </t>
  </si>
  <si>
    <t>CHEM 183LAB General Chemistry III Lab (1)</t>
  </si>
  <si>
    <t>BIOL 499 Seminar (1-5)</t>
  </si>
  <si>
    <t>BIOL 445 Field Mycology (5)</t>
  </si>
  <si>
    <t>BIOL 466 Conservation Biology (5)</t>
  </si>
  <si>
    <t>BIOL 213 Introductory Biostatistics (4)</t>
  </si>
  <si>
    <t>BIOL 450 Ichthyology (4)</t>
  </si>
  <si>
    <t xml:space="preserve">BIOL 467 Biological Field Techniques (5) </t>
  </si>
  <si>
    <t>BIOL 321 Genetics (5)</t>
  </si>
  <si>
    <t>BIOL 451 Herpetology (4)</t>
  </si>
  <si>
    <t>BIOL 499S Senior Seminar (1)</t>
  </si>
  <si>
    <t xml:space="preserve"> BIOL 422 Immunology (5)*</t>
  </si>
  <si>
    <t>BIOL 452 Ornithology (4)</t>
  </si>
  <si>
    <t>BIOL 453 Mammalogy (5)</t>
  </si>
  <si>
    <t>Fall</t>
  </si>
  <si>
    <t>BIOL 295 Research (1-6)</t>
  </si>
  <si>
    <t>BIOL 371 Paleobiology (4)</t>
  </si>
  <si>
    <t xml:space="preserve">BIOL 354 Developmental Biology (5)* </t>
  </si>
  <si>
    <t>BIOL 298 Special Topics (1-6)</t>
  </si>
  <si>
    <t>BIOL 354 Developmental Biology (5)*</t>
  </si>
  <si>
    <t xml:space="preserve">BIOL 377 Regional Natural History (2)*** </t>
  </si>
  <si>
    <t>BIOL 299 Seminar (1-5)</t>
  </si>
  <si>
    <t xml:space="preserve">BIOL 355 Human Anatomy &amp; Physiology I (5)***# </t>
  </si>
  <si>
    <t>BIOL 344 Dendrology (4)</t>
  </si>
  <si>
    <t xml:space="preserve">BIOL 377 Regional Natural History Lab (3)*** </t>
  </si>
  <si>
    <t>BIOL 396 Individual Study (1-6)</t>
  </si>
  <si>
    <t>BIOL 356 Human Anatomy &amp; Physiology II (5)***#</t>
  </si>
  <si>
    <t>BIOL 351 General Entomology (5)</t>
  </si>
  <si>
    <t>BIOL 398 Special Topics (1-6)</t>
  </si>
  <si>
    <t>BIOL 399 Seminar (1-5)</t>
  </si>
  <si>
    <t>BIOL 428 Nutrigenomics (5)</t>
  </si>
  <si>
    <t>BIOL 405 Current Topics in Biology (2-5)</t>
  </si>
  <si>
    <t>BIOL 431 The Cell Biology of Cancer (3)</t>
  </si>
  <si>
    <t>BIOL 431LAB The Cell Biology of Cancer Lab (2)</t>
  </si>
  <si>
    <t>BIOL 492 Lab Experience in Teaching Bio. Science (2)</t>
  </si>
  <si>
    <t>BIOL 454 Histology (3)</t>
  </si>
  <si>
    <t>BIOL 455 Integrative Animal Physiology (5)#</t>
  </si>
  <si>
    <t>Letter Grade</t>
  </si>
  <si>
    <t>A</t>
  </si>
  <si>
    <t>Credits Earned</t>
  </si>
  <si>
    <t>Structure/Function OR Molecular Cell Group</t>
  </si>
  <si>
    <t>All Groups</t>
  </si>
  <si>
    <t>A-</t>
  </si>
  <si>
    <t>^^^ Structure / Function Group ^^^</t>
  </si>
  <si>
    <t>^^^ Biological Diversity Group ^^^</t>
  </si>
  <si>
    <t>Win</t>
  </si>
  <si>
    <t>B+</t>
  </si>
  <si>
    <t>Spr</t>
  </si>
  <si>
    <t>B</t>
  </si>
  <si>
    <t>Ecology OR Evolution Group</t>
  </si>
  <si>
    <t>Sum</t>
  </si>
  <si>
    <t>B-</t>
  </si>
  <si>
    <t>^^^ Ecology Group ^^^</t>
  </si>
  <si>
    <t>C+</t>
  </si>
  <si>
    <t xml:space="preserve"> BIOL 355 Human Anatomy &amp; Physiology I (5)***# </t>
  </si>
  <si>
    <t>Physics Courses</t>
  </si>
  <si>
    <t>C</t>
  </si>
  <si>
    <t>PHYS 111 - Introductory Physics I (5)</t>
  </si>
  <si>
    <t>C-</t>
  </si>
  <si>
    <t>PHYS 121 - Introductory Physics for the Life Sciences I (5)</t>
  </si>
  <si>
    <t>D+</t>
  </si>
  <si>
    <t>PHYS 181 - General Physics I (5)</t>
  </si>
  <si>
    <t>D</t>
  </si>
  <si>
    <t>D-</t>
  </si>
  <si>
    <t>F</t>
  </si>
  <si>
    <t xml:space="preserve">General Biology Electives </t>
  </si>
  <si>
    <t>BIOL 413 Advanced Biostatistics (5)*</t>
  </si>
  <si>
    <t xml:space="preserve"> </t>
  </si>
  <si>
    <t>^^^ Molecular &amp; Cell Group ^^^</t>
  </si>
  <si>
    <t>^^^ Evolution Group ^^^</t>
  </si>
  <si>
    <t>BIOL 423 Techniques in Immunology &amp; Virology (5)*</t>
  </si>
  <si>
    <t>^^^General Biology Electives^^^</t>
  </si>
  <si>
    <t>BIOL 413 Advanced Biostatistics (5)</t>
  </si>
  <si>
    <t>^^^Variable Credit Courses^^^</t>
  </si>
  <si>
    <t>Department of Biological Sciences  *  College of the Sciences, Central Washington University</t>
  </si>
  <si>
    <t>Qtr.</t>
  </si>
  <si>
    <t>GPA</t>
  </si>
  <si>
    <t>CHEM 361LAB - Organic Chemistry Lab I</t>
  </si>
  <si>
    <t>Ecology Group:</t>
  </si>
  <si>
    <t>Evolution Group:</t>
  </si>
  <si>
    <t>Department-Approved Electives (13-30 Credits)</t>
  </si>
  <si>
    <r>
      <t xml:space="preserve">Non Biology Electives </t>
    </r>
    <r>
      <rPr>
        <i/>
        <sz val="9"/>
        <color theme="1"/>
        <rFont val="Arial Narrow"/>
        <family val="2"/>
      </rPr>
      <t>(must have advisor approval )</t>
    </r>
  </si>
  <si>
    <t>TOTAL CREDITS:</t>
  </si>
  <si>
    <t xml:space="preserve"> GPA:</t>
  </si>
  <si>
    <t>Structure / Function Group:</t>
  </si>
  <si>
    <t xml:space="preserve">Select a total of TWO courses from the following groups:  </t>
  </si>
  <si>
    <t>NOTE:  Courses must come from different groups.</t>
  </si>
  <si>
    <t>Select ONE course from the following group:</t>
  </si>
  <si>
    <r>
      <t xml:space="preserve">BIOL 353 Integrative Anatomy (6)* </t>
    </r>
    <r>
      <rPr>
        <sz val="10"/>
        <color theme="1"/>
        <rFont val="Calibri"/>
        <family val="2"/>
        <scheme val="minor"/>
      </rPr>
      <t/>
    </r>
  </si>
  <si>
    <t>BIOL 459 Winter Biology (4)*</t>
  </si>
  <si>
    <t>BIOL 323 Microbiology (5)*</t>
  </si>
  <si>
    <t xml:space="preserve">BIOL 353 Integrative Anatomy (6)* </t>
  </si>
  <si>
    <t>BIOL 461 Community Ecology (3)</t>
  </si>
  <si>
    <t xml:space="preserve">BIOL 323 Microbiology (5)* </t>
  </si>
  <si>
    <t>BIOL 323 Microbiology (5) *</t>
  </si>
  <si>
    <t>Requirements Prior to Fall 2019</t>
  </si>
  <si>
    <t>Anticipated Quarter/Year of Graduation:</t>
  </si>
  <si>
    <t xml:space="preserve">IF Letter Grade </t>
  </si>
  <si>
    <t>Last Name ↑</t>
  </si>
  <si>
    <t>First Name ↑</t>
  </si>
  <si>
    <t>ID# ↑</t>
  </si>
  <si>
    <t>CWU E-mail ↑</t>
  </si>
  <si>
    <t>Catalog Year ↑</t>
  </si>
  <si>
    <t>Adj Credits</t>
  </si>
  <si>
    <t>Adj Total Credit</t>
  </si>
  <si>
    <t>[EF]</t>
  </si>
  <si>
    <t>[EP]</t>
  </si>
  <si>
    <t>Select from Eco-Evolution, Molecular/Cell, Structure/Function &amp; Bio Diversity Groups, or other biology and non-biology science courses approved by advisor:</t>
  </si>
  <si>
    <t>Updates 5/8/23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</si>
</sst>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rgb="FF000000"/>
      <name val="Arial Narrow"/>
      <family val="2"/>
    </font>
    <font>
      <b/>
      <u/>
      <sz val="11"/>
      <color theme="1"/>
      <name val="Arial Narrow"/>
      <family val="2"/>
    </font>
    <font>
      <b/>
      <i/>
      <sz val="9"/>
      <color theme="1"/>
      <name val="Arial Narrow"/>
      <family val="2"/>
    </font>
    <font>
      <i/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color rgb="FFFF0000"/>
      <name val="Avenir Book"/>
      <family val="2"/>
    </font>
    <font>
      <sz val="10"/>
      <color theme="1"/>
      <name val="Avenir Book"/>
      <family val="2"/>
    </font>
    <font>
      <sz val="10"/>
      <name val="Avenir Book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venir Book"/>
      <family val="2"/>
    </font>
    <font>
      <sz val="10"/>
      <color theme="8"/>
      <name val="Avenir Book"/>
      <family val="2"/>
    </font>
    <font>
      <b/>
      <sz val="11"/>
      <color rgb="FF000000"/>
      <name val="Arial Narrow"/>
      <family val="2"/>
    </font>
    <font>
      <b/>
      <sz val="9"/>
      <color theme="0" tint="-0.499984740745262"/>
      <name val="Arial Narrow"/>
      <family val="2"/>
    </font>
    <font>
      <i/>
      <sz val="10"/>
      <color theme="1"/>
      <name val="Arial Narrow"/>
      <family val="2"/>
    </font>
    <font>
      <b/>
      <u/>
      <sz val="11"/>
      <color rgb="FF000000"/>
      <name val="Arial Narrow"/>
      <family val="2"/>
    </font>
    <font>
      <b/>
      <i/>
      <sz val="7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8"/>
      <name val="Calibri"/>
      <family val="2"/>
      <scheme val="minor"/>
    </font>
    <font>
      <b/>
      <i/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5"/>
      <name val="Arial Narrow"/>
      <family val="2"/>
    </font>
    <font>
      <b/>
      <sz val="10"/>
      <color rgb="FFC00000"/>
      <name val="Arial Narrow"/>
      <family val="2"/>
    </font>
    <font>
      <sz val="11"/>
      <color rgb="FFFF0000"/>
      <name val="Arial Narrow"/>
      <family val="2"/>
    </font>
    <font>
      <b/>
      <sz val="11"/>
      <color rgb="FFFF0000"/>
      <name val="Arial Narrow"/>
      <family val="2"/>
    </font>
    <font>
      <sz val="11"/>
      <color rgb="FF00B050"/>
      <name val="Arial Narrow"/>
      <family val="2"/>
    </font>
    <font>
      <sz val="11"/>
      <color rgb="FF002060"/>
      <name val="Arial Narrow"/>
      <family val="2"/>
    </font>
    <font>
      <i/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6" fillId="0" borderId="0"/>
  </cellStyleXfs>
  <cellXfs count="124">
    <xf numFmtId="0" fontId="0" fillId="0" borderId="0" xfId="0"/>
    <xf numFmtId="0" fontId="1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0" xfId="0" applyFont="1" applyFill="1"/>
    <xf numFmtId="0" fontId="6" fillId="2" borderId="0" xfId="0" applyFont="1" applyFill="1"/>
    <xf numFmtId="0" fontId="18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/>
    <xf numFmtId="0" fontId="1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3" fillId="2" borderId="0" xfId="0" applyFont="1" applyFill="1"/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2" fontId="2" fillId="0" borderId="42" xfId="0" applyNumberFormat="1" applyFont="1" applyBorder="1" applyAlignment="1">
      <alignment horizontal="center" vertical="center"/>
    </xf>
    <xf numFmtId="2" fontId="22" fillId="0" borderId="4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1" fillId="4" borderId="4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right" vertical="top" wrapText="1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23" fillId="2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zoomScale="120" zoomScaleNormal="120" workbookViewId="0">
      <selection activeCell="A4" sqref="A4:H4"/>
    </sheetView>
  </sheetViews>
  <sheetFormatPr baseColWidth="10" defaultColWidth="10.83203125" defaultRowHeight="14" x14ac:dyDescent="0.15"/>
  <cols>
    <col min="1" max="1" width="10.83203125" style="1"/>
    <col min="2" max="2" width="16.33203125" style="1" customWidth="1"/>
    <col min="3" max="3" width="37.1640625" style="1" customWidth="1"/>
    <col min="4" max="4" width="1.1640625" style="1" customWidth="1"/>
    <col min="5" max="5" width="5.1640625" style="1" customWidth="1"/>
    <col min="6" max="6" width="6.33203125" style="1" customWidth="1"/>
    <col min="7" max="7" width="8.83203125" style="1" customWidth="1"/>
    <col min="8" max="8" width="10.83203125" style="1" customWidth="1"/>
    <col min="9" max="9" width="12.1640625" style="89" hidden="1" customWidth="1"/>
    <col min="10" max="10" width="11.83203125" style="89" hidden="1" customWidth="1"/>
    <col min="11" max="11" width="0" style="89" hidden="1" customWidth="1"/>
    <col min="12" max="12" width="12.33203125" style="1" hidden="1" customWidth="1"/>
    <col min="13" max="16384" width="10.83203125" style="1"/>
  </cols>
  <sheetData>
    <row r="1" spans="1:12" s="13" customFormat="1" ht="18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87"/>
      <c r="J1" s="87"/>
      <c r="K1" s="87"/>
    </row>
    <row r="2" spans="1:12" s="14" customFormat="1" ht="23" customHeight="1" x14ac:dyDescent="0.2">
      <c r="A2" s="102" t="s">
        <v>1</v>
      </c>
      <c r="B2" s="102"/>
      <c r="C2" s="102"/>
      <c r="D2" s="102"/>
      <c r="E2" s="102"/>
      <c r="F2" s="102"/>
      <c r="G2" s="102"/>
      <c r="H2" s="102"/>
      <c r="I2" s="17"/>
      <c r="J2" s="17"/>
      <c r="K2" s="17"/>
    </row>
    <row r="3" spans="1:12" s="14" customFormat="1" ht="23" customHeight="1" x14ac:dyDescent="0.2">
      <c r="A3" s="104" t="s">
        <v>168</v>
      </c>
      <c r="B3" s="105"/>
      <c r="C3" s="105"/>
      <c r="D3" s="105"/>
      <c r="E3" s="105"/>
      <c r="F3" s="105"/>
      <c r="G3" s="105"/>
      <c r="H3" s="105"/>
      <c r="I3" s="17"/>
      <c r="J3" s="17"/>
      <c r="K3" s="17"/>
    </row>
    <row r="4" spans="1:12" s="14" customFormat="1" ht="21" customHeight="1" thickBot="1" x14ac:dyDescent="0.25">
      <c r="A4" s="103" t="s">
        <v>147</v>
      </c>
      <c r="B4" s="103"/>
      <c r="C4" s="103"/>
      <c r="D4" s="103"/>
      <c r="E4" s="103"/>
      <c r="F4" s="103"/>
      <c r="G4" s="103"/>
      <c r="H4" s="103"/>
      <c r="I4" s="17"/>
      <c r="J4" s="17"/>
      <c r="K4" s="17"/>
    </row>
    <row r="5" spans="1:12" s="77" customFormat="1" ht="3" customHeight="1" thickTop="1" x14ac:dyDescent="0.2">
      <c r="A5" s="78"/>
      <c r="B5" s="78"/>
      <c r="C5" s="78"/>
      <c r="D5" s="78"/>
      <c r="E5" s="78"/>
      <c r="F5" s="78"/>
      <c r="G5" s="78"/>
      <c r="H5" s="76"/>
      <c r="I5" s="18"/>
      <c r="J5" s="18"/>
      <c r="K5" s="18"/>
    </row>
    <row r="6" spans="1:12" s="12" customFormat="1" ht="19" customHeight="1" x14ac:dyDescent="0.2">
      <c r="A6" s="108"/>
      <c r="B6" s="108"/>
      <c r="C6" s="90"/>
      <c r="D6" s="90"/>
      <c r="E6" s="90"/>
      <c r="G6" s="109"/>
      <c r="H6" s="109"/>
      <c r="I6" s="18"/>
      <c r="J6" s="18"/>
      <c r="K6" s="18"/>
    </row>
    <row r="7" spans="1:12" s="12" customFormat="1" ht="16" customHeight="1" x14ac:dyDescent="0.2">
      <c r="A7" s="112" t="s">
        <v>171</v>
      </c>
      <c r="B7" s="112"/>
      <c r="C7" s="15" t="s">
        <v>172</v>
      </c>
      <c r="E7" s="16" t="s">
        <v>2</v>
      </c>
      <c r="F7" s="17"/>
      <c r="G7" s="16" t="s">
        <v>173</v>
      </c>
      <c r="H7" s="16"/>
      <c r="I7" s="18"/>
      <c r="J7" s="18"/>
      <c r="K7" s="18"/>
    </row>
    <row r="8" spans="1:12" s="12" customFormat="1" ht="19" customHeight="1" x14ac:dyDescent="0.2">
      <c r="A8" s="96"/>
      <c r="B8" s="96"/>
      <c r="C8" s="96"/>
      <c r="E8" s="18"/>
      <c r="G8" s="96"/>
      <c r="H8" s="96"/>
      <c r="I8" s="18"/>
      <c r="J8" s="18"/>
      <c r="K8" s="18"/>
    </row>
    <row r="9" spans="1:12" s="12" customFormat="1" x14ac:dyDescent="0.2">
      <c r="A9" s="113" t="s">
        <v>174</v>
      </c>
      <c r="B9" s="113"/>
      <c r="C9" s="113"/>
      <c r="E9" s="18"/>
      <c r="G9" s="19" t="s">
        <v>175</v>
      </c>
      <c r="H9" s="86"/>
      <c r="I9" s="18"/>
      <c r="J9" s="18"/>
      <c r="K9" s="18"/>
    </row>
    <row r="10" spans="1:12" s="12" customFormat="1" ht="2.25" customHeight="1" x14ac:dyDescent="0.2">
      <c r="E10" s="18"/>
      <c r="I10" s="18"/>
      <c r="J10" s="18"/>
      <c r="K10" s="18"/>
    </row>
    <row r="11" spans="1:12" s="12" customFormat="1" ht="27" customHeight="1" thickBot="1" x14ac:dyDescent="0.25">
      <c r="A11" s="114" t="s">
        <v>169</v>
      </c>
      <c r="B11" s="114"/>
      <c r="C11" s="84"/>
      <c r="D11" s="80"/>
      <c r="E11" s="79"/>
      <c r="F11" s="80"/>
      <c r="G11" s="80"/>
      <c r="H11" s="80"/>
      <c r="I11" s="18"/>
      <c r="J11" s="18"/>
      <c r="K11" s="18"/>
    </row>
    <row r="12" spans="1:12" s="12" customFormat="1" ht="2.25" customHeight="1" x14ac:dyDescent="0.2">
      <c r="E12" s="18"/>
      <c r="I12" s="18"/>
      <c r="J12" s="18"/>
      <c r="K12" s="18"/>
    </row>
    <row r="13" spans="1:12" s="12" customFormat="1" ht="15" thickBot="1" x14ac:dyDescent="0.25">
      <c r="A13" s="20" t="s">
        <v>3</v>
      </c>
      <c r="B13" s="21"/>
      <c r="C13" s="21"/>
      <c r="D13" s="21"/>
      <c r="E13" s="22" t="s">
        <v>4</v>
      </c>
      <c r="F13" s="19" t="s">
        <v>148</v>
      </c>
      <c r="G13" s="19" t="s">
        <v>6</v>
      </c>
      <c r="H13" s="19" t="s">
        <v>110</v>
      </c>
      <c r="I13" s="17" t="s">
        <v>149</v>
      </c>
      <c r="J13" s="17" t="s">
        <v>170</v>
      </c>
      <c r="K13" s="17" t="s">
        <v>176</v>
      </c>
      <c r="L13" s="14" t="s">
        <v>177</v>
      </c>
    </row>
    <row r="14" spans="1:12" x14ac:dyDescent="0.15">
      <c r="A14" s="1" t="s">
        <v>7</v>
      </c>
      <c r="E14" s="54"/>
      <c r="F14" s="39"/>
      <c r="G14" s="59"/>
      <c r="H14" s="40"/>
      <c r="I14" s="18">
        <f>IF(H14="[EF]",0,IF(H14="[EP]",0,(E14*J14)))</f>
        <v>0</v>
      </c>
      <c r="J14" s="92" t="b">
        <f>IF(H14="A",4,IF(H14="A-",3.7,IF(H14="B+",3.3,IF(H14="B",3,IF(H14="B-",2.7,IF(H14="C+",2.3,IF(H14="C",2,IF(H14="C-",1.7,IF(H14="D+",1.3,IF(H14="D",1,IF(H14="D-",0.7,IF(H14="F",0))))))))))))</f>
        <v>0</v>
      </c>
      <c r="K14" s="94">
        <f>IF(H14="[EF]",0,IF(H14="[EP]",0,E14))</f>
        <v>0</v>
      </c>
      <c r="L14" s="95">
        <f>IF(H14="[EF]",0,IF(H14="[EP]",E14,E14))</f>
        <v>0</v>
      </c>
    </row>
    <row r="15" spans="1:12" x14ac:dyDescent="0.15">
      <c r="A15" s="1" t="s">
        <v>8</v>
      </c>
      <c r="E15" s="49"/>
      <c r="F15" s="48"/>
      <c r="G15" s="55"/>
      <c r="H15" s="58"/>
      <c r="I15" s="18">
        <f t="shared" ref="I15:I48" si="0">IF(H15="[EF]",0,IF(H15="[EP]",0,(E15*J15)))</f>
        <v>0</v>
      </c>
      <c r="J15" s="92" t="b">
        <f t="shared" ref="J15:J58" si="1">IF(H15="A",4,IF(H15="A-",3.7,IF(H15="B+",3.3,IF(H15="B",3,IF(H15="B-",2.7,IF(H15="C+",2.3,IF(H15="C",2,IF(H15="C-",1.7,IF(H15="D+",1.3,IF(H15="D",1,IF(H15="D-",0.7,IF(H15="F",0))))))))))))</f>
        <v>0</v>
      </c>
      <c r="K15" s="94">
        <f t="shared" ref="K15:K58" si="2">IF(H15="[EF]",0,IF(H15="[EP]",0,E15))</f>
        <v>0</v>
      </c>
      <c r="L15" s="95">
        <f t="shared" ref="L15:L57" si="3">IF(H15="[EF]",0,IF(H15="[EP]",E15,E15))</f>
        <v>0</v>
      </c>
    </row>
    <row r="16" spans="1:12" x14ac:dyDescent="0.15">
      <c r="A16" s="1" t="s">
        <v>9</v>
      </c>
      <c r="E16" s="52"/>
      <c r="F16" s="48"/>
      <c r="G16" s="55"/>
      <c r="H16" s="41"/>
      <c r="I16" s="18">
        <f t="shared" si="0"/>
        <v>0</v>
      </c>
      <c r="J16" s="92" t="b">
        <f t="shared" si="1"/>
        <v>0</v>
      </c>
      <c r="K16" s="94">
        <f t="shared" si="2"/>
        <v>0</v>
      </c>
      <c r="L16" s="95">
        <f t="shared" si="3"/>
        <v>0</v>
      </c>
    </row>
    <row r="17" spans="1:12" x14ac:dyDescent="0.15">
      <c r="A17" s="1" t="s">
        <v>10</v>
      </c>
      <c r="E17" s="52"/>
      <c r="F17" s="55"/>
      <c r="G17" s="55"/>
      <c r="H17" s="58"/>
      <c r="I17" s="18">
        <f t="shared" si="0"/>
        <v>0</v>
      </c>
      <c r="J17" s="92" t="b">
        <f t="shared" si="1"/>
        <v>0</v>
      </c>
      <c r="K17" s="94">
        <f t="shared" si="2"/>
        <v>0</v>
      </c>
      <c r="L17" s="95">
        <f t="shared" si="3"/>
        <v>0</v>
      </c>
    </row>
    <row r="18" spans="1:12" x14ac:dyDescent="0.15">
      <c r="A18" s="1" t="s">
        <v>11</v>
      </c>
      <c r="E18" s="51"/>
      <c r="F18" s="47"/>
      <c r="G18" s="50"/>
      <c r="H18" s="57"/>
      <c r="I18" s="18">
        <f t="shared" si="0"/>
        <v>0</v>
      </c>
      <c r="J18" s="92" t="b">
        <f t="shared" si="1"/>
        <v>0</v>
      </c>
      <c r="K18" s="94">
        <f t="shared" si="2"/>
        <v>0</v>
      </c>
      <c r="L18" s="95">
        <f t="shared" si="3"/>
        <v>0</v>
      </c>
    </row>
    <row r="19" spans="1:12" x14ac:dyDescent="0.15">
      <c r="A19" s="1" t="s">
        <v>12</v>
      </c>
      <c r="E19" s="24"/>
      <c r="F19" s="55"/>
      <c r="G19" s="55"/>
      <c r="H19" s="60"/>
      <c r="I19" s="18">
        <f t="shared" si="0"/>
        <v>0</v>
      </c>
      <c r="J19" s="92" t="b">
        <f t="shared" si="1"/>
        <v>0</v>
      </c>
      <c r="K19" s="94">
        <f t="shared" si="2"/>
        <v>0</v>
      </c>
      <c r="L19" s="95">
        <f t="shared" si="3"/>
        <v>0</v>
      </c>
    </row>
    <row r="20" spans="1:12" x14ac:dyDescent="0.15">
      <c r="A20" s="1" t="s">
        <v>13</v>
      </c>
      <c r="E20" s="52"/>
      <c r="F20" s="50"/>
      <c r="G20" s="55"/>
      <c r="H20" s="60"/>
      <c r="I20" s="18">
        <f t="shared" si="0"/>
        <v>0</v>
      </c>
      <c r="J20" s="92" t="b">
        <f t="shared" si="1"/>
        <v>0</v>
      </c>
      <c r="K20" s="94">
        <f t="shared" si="2"/>
        <v>0</v>
      </c>
      <c r="L20" s="95">
        <f t="shared" si="3"/>
        <v>0</v>
      </c>
    </row>
    <row r="21" spans="1:12" x14ac:dyDescent="0.15">
      <c r="A21" s="1" t="s">
        <v>14</v>
      </c>
      <c r="E21" s="52"/>
      <c r="F21" s="18"/>
      <c r="G21" s="55"/>
      <c r="H21" s="64"/>
      <c r="I21" s="18">
        <f t="shared" si="0"/>
        <v>0</v>
      </c>
      <c r="J21" s="92" t="b">
        <f t="shared" si="1"/>
        <v>0</v>
      </c>
      <c r="K21" s="94">
        <f t="shared" si="2"/>
        <v>0</v>
      </c>
      <c r="L21" s="95">
        <f t="shared" si="3"/>
        <v>0</v>
      </c>
    </row>
    <row r="22" spans="1:12" x14ac:dyDescent="0.15">
      <c r="A22" s="1" t="s">
        <v>15</v>
      </c>
      <c r="E22" s="24"/>
      <c r="F22" s="55"/>
      <c r="G22" s="61"/>
      <c r="H22" s="58"/>
      <c r="I22" s="18">
        <f t="shared" si="0"/>
        <v>0</v>
      </c>
      <c r="J22" s="92" t="b">
        <f t="shared" si="1"/>
        <v>0</v>
      </c>
      <c r="K22" s="94">
        <f t="shared" si="2"/>
        <v>0</v>
      </c>
      <c r="L22" s="95">
        <f t="shared" si="3"/>
        <v>0</v>
      </c>
    </row>
    <row r="23" spans="1:12" x14ac:dyDescent="0.15">
      <c r="A23" s="1" t="s">
        <v>16</v>
      </c>
      <c r="E23" s="62"/>
      <c r="F23" s="50"/>
      <c r="G23" s="50"/>
      <c r="H23" s="64"/>
      <c r="I23" s="18">
        <f t="shared" si="0"/>
        <v>0</v>
      </c>
      <c r="J23" s="92" t="b">
        <f t="shared" si="1"/>
        <v>0</v>
      </c>
      <c r="K23" s="94">
        <f t="shared" si="2"/>
        <v>0</v>
      </c>
      <c r="L23" s="95">
        <f t="shared" si="3"/>
        <v>0</v>
      </c>
    </row>
    <row r="24" spans="1:12" x14ac:dyDescent="0.15">
      <c r="A24" s="2" t="s">
        <v>17</v>
      </c>
      <c r="E24" s="52"/>
      <c r="F24" s="50"/>
      <c r="G24" s="50"/>
      <c r="H24" s="56"/>
      <c r="I24" s="18">
        <f t="shared" si="0"/>
        <v>0</v>
      </c>
      <c r="J24" s="92" t="b">
        <f t="shared" si="1"/>
        <v>0</v>
      </c>
      <c r="K24" s="94">
        <f t="shared" si="2"/>
        <v>0</v>
      </c>
      <c r="L24" s="95">
        <f t="shared" si="3"/>
        <v>0</v>
      </c>
    </row>
    <row r="25" spans="1:12" ht="15" thickBot="1" x14ac:dyDescent="0.2">
      <c r="A25" s="2" t="s">
        <v>18</v>
      </c>
      <c r="E25" s="65"/>
      <c r="F25" s="66"/>
      <c r="G25" s="29"/>
      <c r="H25" s="68"/>
      <c r="I25" s="18">
        <f t="shared" si="0"/>
        <v>0</v>
      </c>
      <c r="J25" s="92" t="b">
        <f t="shared" si="1"/>
        <v>0</v>
      </c>
      <c r="K25" s="94">
        <f t="shared" si="2"/>
        <v>0</v>
      </c>
      <c r="L25" s="95">
        <f t="shared" si="3"/>
        <v>0</v>
      </c>
    </row>
    <row r="26" spans="1:12" s="12" customFormat="1" ht="14" customHeight="1" x14ac:dyDescent="0.15">
      <c r="A26" s="21"/>
      <c r="B26" s="21"/>
      <c r="C26" s="21"/>
      <c r="D26" s="21"/>
      <c r="E26" s="82">
        <f>SUM(E14:E25)</f>
        <v>0</v>
      </c>
      <c r="G26" s="28"/>
      <c r="H26" s="81"/>
      <c r="I26" s="93">
        <f>SUM(I14:I25)</f>
        <v>0</v>
      </c>
      <c r="J26" s="93"/>
      <c r="K26" s="93">
        <f>SUM(K14:K25)</f>
        <v>0</v>
      </c>
      <c r="L26" s="93">
        <f>SUM(L14:L25)</f>
        <v>0</v>
      </c>
    </row>
    <row r="27" spans="1:12" ht="15" thickBot="1" x14ac:dyDescent="0.2">
      <c r="A27" s="27" t="s">
        <v>19</v>
      </c>
      <c r="B27" s="26"/>
      <c r="C27" s="26"/>
      <c r="D27" s="26"/>
      <c r="E27" s="22" t="s">
        <v>4</v>
      </c>
      <c r="F27" s="19" t="s">
        <v>148</v>
      </c>
      <c r="G27" s="19" t="s">
        <v>6</v>
      </c>
      <c r="H27" s="19" t="s">
        <v>110</v>
      </c>
      <c r="I27" s="18"/>
      <c r="J27" s="92"/>
      <c r="K27" s="94"/>
      <c r="L27" s="95"/>
    </row>
    <row r="28" spans="1:12" x14ac:dyDescent="0.15">
      <c r="A28" s="1" t="s">
        <v>20</v>
      </c>
      <c r="E28" s="53"/>
      <c r="F28" s="70"/>
      <c r="G28" s="70"/>
      <c r="H28" s="71"/>
      <c r="I28" s="18">
        <f t="shared" si="0"/>
        <v>0</v>
      </c>
      <c r="J28" s="92" t="b">
        <f t="shared" si="1"/>
        <v>0</v>
      </c>
      <c r="K28" s="94">
        <f t="shared" si="2"/>
        <v>0</v>
      </c>
      <c r="L28" s="95">
        <f t="shared" si="3"/>
        <v>0</v>
      </c>
    </row>
    <row r="29" spans="1:12" x14ac:dyDescent="0.15">
      <c r="A29" s="1" t="s">
        <v>150</v>
      </c>
      <c r="E29" s="52"/>
      <c r="F29" s="50"/>
      <c r="G29" s="50"/>
      <c r="H29" s="64"/>
      <c r="I29" s="18">
        <f t="shared" si="0"/>
        <v>0</v>
      </c>
      <c r="J29" s="92" t="b">
        <f t="shared" si="1"/>
        <v>0</v>
      </c>
      <c r="K29" s="94">
        <f t="shared" si="2"/>
        <v>0</v>
      </c>
      <c r="L29" s="95">
        <f t="shared" si="3"/>
        <v>0</v>
      </c>
    </row>
    <row r="30" spans="1:12" x14ac:dyDescent="0.15">
      <c r="A30" s="1" t="s">
        <v>21</v>
      </c>
      <c r="E30" s="51"/>
      <c r="F30" s="50"/>
      <c r="G30" s="63"/>
      <c r="H30" s="56"/>
      <c r="I30" s="18">
        <f t="shared" si="0"/>
        <v>0</v>
      </c>
      <c r="J30" s="92" t="b">
        <f t="shared" si="1"/>
        <v>0</v>
      </c>
      <c r="K30" s="94">
        <f t="shared" si="2"/>
        <v>0</v>
      </c>
      <c r="L30" s="95">
        <f t="shared" si="3"/>
        <v>0</v>
      </c>
    </row>
    <row r="31" spans="1:12" x14ac:dyDescent="0.15">
      <c r="A31" s="1" t="s">
        <v>22</v>
      </c>
      <c r="E31" s="49"/>
      <c r="F31" s="50"/>
      <c r="G31" s="55"/>
      <c r="H31" s="64"/>
      <c r="I31" s="18">
        <f t="shared" si="0"/>
        <v>0</v>
      </c>
      <c r="J31" s="92" t="b">
        <f t="shared" si="1"/>
        <v>0</v>
      </c>
      <c r="K31" s="94">
        <f t="shared" si="2"/>
        <v>0</v>
      </c>
      <c r="L31" s="95">
        <f t="shared" si="3"/>
        <v>0</v>
      </c>
    </row>
    <row r="32" spans="1:12" x14ac:dyDescent="0.15">
      <c r="A32" s="1" t="s">
        <v>23</v>
      </c>
      <c r="E32" s="52"/>
      <c r="F32" s="55"/>
      <c r="G32" s="48"/>
      <c r="H32" s="64"/>
      <c r="I32" s="18">
        <f t="shared" si="0"/>
        <v>0</v>
      </c>
      <c r="J32" s="92" t="b">
        <f t="shared" si="1"/>
        <v>0</v>
      </c>
      <c r="K32" s="94">
        <f t="shared" si="2"/>
        <v>0</v>
      </c>
      <c r="L32" s="95">
        <f t="shared" si="3"/>
        <v>0</v>
      </c>
    </row>
    <row r="33" spans="1:12" ht="15" thickBot="1" x14ac:dyDescent="0.2">
      <c r="A33" s="1" t="s">
        <v>24</v>
      </c>
      <c r="E33" s="25"/>
      <c r="F33" s="66"/>
      <c r="G33" s="66"/>
      <c r="H33" s="42"/>
      <c r="I33" s="18">
        <f t="shared" si="0"/>
        <v>0</v>
      </c>
      <c r="J33" s="92" t="b">
        <f t="shared" si="1"/>
        <v>0</v>
      </c>
      <c r="K33" s="94">
        <f t="shared" si="2"/>
        <v>0</v>
      </c>
      <c r="L33" s="95">
        <f t="shared" si="3"/>
        <v>0</v>
      </c>
    </row>
    <row r="34" spans="1:12" ht="15" thickBot="1" x14ac:dyDescent="0.2">
      <c r="A34" s="44" t="s">
        <v>160</v>
      </c>
      <c r="B34" s="26"/>
      <c r="C34" s="26"/>
      <c r="D34" s="26"/>
      <c r="E34" s="26"/>
      <c r="F34" s="26"/>
      <c r="G34" s="26"/>
      <c r="H34" s="26"/>
      <c r="I34" s="18"/>
      <c r="J34" s="92"/>
      <c r="K34" s="94"/>
      <c r="L34" s="95"/>
    </row>
    <row r="35" spans="1:12" ht="19" customHeight="1" thickBot="1" x14ac:dyDescent="0.2">
      <c r="A35" s="1" t="s">
        <v>25</v>
      </c>
      <c r="C35" s="46"/>
      <c r="E35" s="72"/>
      <c r="F35" s="43"/>
      <c r="G35" s="73"/>
      <c r="H35" s="74"/>
      <c r="I35" s="18">
        <f t="shared" si="0"/>
        <v>0</v>
      </c>
      <c r="J35" s="92" t="b">
        <f t="shared" si="1"/>
        <v>0</v>
      </c>
      <c r="K35" s="94">
        <f t="shared" si="2"/>
        <v>0</v>
      </c>
      <c r="L35" s="95">
        <f t="shared" si="3"/>
        <v>0</v>
      </c>
    </row>
    <row r="36" spans="1:12" ht="17" customHeight="1" thickBot="1" x14ac:dyDescent="0.2">
      <c r="A36" s="117" t="s">
        <v>158</v>
      </c>
      <c r="B36" s="117"/>
      <c r="C36" s="117"/>
      <c r="D36" s="26"/>
      <c r="E36" s="26"/>
      <c r="F36" s="26"/>
      <c r="G36" s="26"/>
      <c r="H36" s="26"/>
      <c r="I36" s="18"/>
      <c r="J36" s="92"/>
      <c r="K36" s="94"/>
      <c r="L36" s="95"/>
    </row>
    <row r="37" spans="1:12" ht="18" customHeight="1" x14ac:dyDescent="0.15">
      <c r="A37" s="118" t="s">
        <v>151</v>
      </c>
      <c r="B37" s="118"/>
      <c r="C37" s="118"/>
      <c r="E37" s="23"/>
      <c r="F37" s="59"/>
      <c r="G37" s="39"/>
      <c r="H37" s="75"/>
      <c r="I37" s="18">
        <f t="shared" si="0"/>
        <v>0</v>
      </c>
      <c r="J37" s="92" t="b">
        <f t="shared" si="1"/>
        <v>0</v>
      </c>
      <c r="K37" s="94">
        <f t="shared" si="2"/>
        <v>0</v>
      </c>
      <c r="L37" s="95">
        <f t="shared" si="3"/>
        <v>0</v>
      </c>
    </row>
    <row r="38" spans="1:12" ht="19" customHeight="1" x14ac:dyDescent="0.15">
      <c r="A38" s="119" t="s">
        <v>152</v>
      </c>
      <c r="B38" s="119"/>
      <c r="C38" s="45"/>
      <c r="E38" s="52"/>
      <c r="F38" s="55"/>
      <c r="G38" s="50"/>
      <c r="H38" s="64"/>
      <c r="I38" s="18">
        <f t="shared" si="0"/>
        <v>0</v>
      </c>
      <c r="J38" s="92" t="b">
        <f t="shared" si="1"/>
        <v>0</v>
      </c>
      <c r="K38" s="94">
        <f t="shared" si="2"/>
        <v>0</v>
      </c>
      <c r="L38" s="95">
        <f t="shared" si="3"/>
        <v>0</v>
      </c>
    </row>
    <row r="39" spans="1:12" ht="18" customHeight="1" thickBot="1" x14ac:dyDescent="0.2">
      <c r="A39" s="119" t="s">
        <v>157</v>
      </c>
      <c r="B39" s="119"/>
      <c r="C39" s="119"/>
      <c r="E39" s="65"/>
      <c r="F39" s="69"/>
      <c r="G39" s="69"/>
      <c r="H39" s="67"/>
      <c r="I39" s="18">
        <f t="shared" si="0"/>
        <v>0</v>
      </c>
      <c r="J39" s="92" t="b">
        <f t="shared" si="1"/>
        <v>0</v>
      </c>
      <c r="K39" s="94">
        <f t="shared" si="2"/>
        <v>0</v>
      </c>
      <c r="L39" s="95">
        <f t="shared" si="3"/>
        <v>0</v>
      </c>
    </row>
    <row r="40" spans="1:12" s="12" customFormat="1" ht="14" customHeight="1" x14ac:dyDescent="0.15">
      <c r="A40" s="122" t="s">
        <v>159</v>
      </c>
      <c r="B40" s="122"/>
      <c r="C40" s="122"/>
      <c r="D40" s="21"/>
      <c r="E40" s="82">
        <f>SUM(E27:E39)</f>
        <v>0</v>
      </c>
      <c r="G40" s="30"/>
      <c r="H40" s="82"/>
      <c r="I40" s="93">
        <f>SUM(I28:I39)</f>
        <v>0</v>
      </c>
      <c r="J40" s="93"/>
      <c r="K40" s="93">
        <f>SUM(K28:K39)</f>
        <v>0</v>
      </c>
      <c r="L40" s="93">
        <f>SUM(L28:L39)</f>
        <v>0</v>
      </c>
    </row>
    <row r="41" spans="1:12" ht="16" customHeight="1" x14ac:dyDescent="0.15">
      <c r="A41" s="20" t="s">
        <v>153</v>
      </c>
      <c r="B41" s="21"/>
      <c r="C41" s="21"/>
      <c r="D41" s="21"/>
      <c r="E41" s="32"/>
      <c r="F41" s="21"/>
      <c r="G41" s="21"/>
      <c r="H41" s="21"/>
      <c r="I41" s="18"/>
      <c r="J41" s="92"/>
      <c r="K41" s="94"/>
      <c r="L41" s="95"/>
    </row>
    <row r="42" spans="1:12" ht="16" customHeight="1" x14ac:dyDescent="0.15">
      <c r="A42" s="121" t="s">
        <v>180</v>
      </c>
      <c r="B42" s="21"/>
      <c r="C42" s="21"/>
      <c r="D42" s="21"/>
      <c r="E42" s="32"/>
      <c r="F42" s="21"/>
      <c r="G42" s="21"/>
      <c r="H42" s="21"/>
      <c r="I42" s="18"/>
      <c r="J42" s="92"/>
      <c r="K42" s="94"/>
      <c r="L42" s="95"/>
    </row>
    <row r="43" spans="1:12" ht="14" customHeight="1" thickBot="1" x14ac:dyDescent="0.2">
      <c r="A43" s="26"/>
      <c r="B43" s="120"/>
      <c r="C43" s="120"/>
      <c r="D43" s="21"/>
      <c r="E43" s="31" t="s">
        <v>4</v>
      </c>
      <c r="F43" s="33" t="s">
        <v>148</v>
      </c>
      <c r="G43" s="33" t="s">
        <v>6</v>
      </c>
      <c r="H43" s="33" t="s">
        <v>110</v>
      </c>
      <c r="I43" s="18"/>
      <c r="J43" s="92"/>
      <c r="K43" s="94"/>
      <c r="L43" s="95"/>
    </row>
    <row r="44" spans="1:12" x14ac:dyDescent="0.15">
      <c r="A44" s="107"/>
      <c r="B44" s="107"/>
      <c r="C44" s="107"/>
      <c r="D44" s="12"/>
      <c r="E44" s="54"/>
      <c r="F44" s="59"/>
      <c r="G44" s="59"/>
      <c r="H44" s="71"/>
      <c r="I44" s="18">
        <f t="shared" si="0"/>
        <v>0</v>
      </c>
      <c r="J44" s="92" t="b">
        <f t="shared" si="1"/>
        <v>0</v>
      </c>
      <c r="K44" s="94">
        <f t="shared" si="2"/>
        <v>0</v>
      </c>
      <c r="L44" s="95">
        <f t="shared" si="3"/>
        <v>0</v>
      </c>
    </row>
    <row r="45" spans="1:12" x14ac:dyDescent="0.15">
      <c r="A45" s="106"/>
      <c r="B45" s="106"/>
      <c r="C45" s="106"/>
      <c r="D45" s="12"/>
      <c r="E45" s="52"/>
      <c r="F45" s="55"/>
      <c r="G45" s="55"/>
      <c r="H45" s="64"/>
      <c r="I45" s="18">
        <f t="shared" si="0"/>
        <v>0</v>
      </c>
      <c r="J45" s="92" t="b">
        <f t="shared" si="1"/>
        <v>0</v>
      </c>
      <c r="K45" s="94">
        <f t="shared" si="2"/>
        <v>0</v>
      </c>
      <c r="L45" s="95">
        <f t="shared" si="3"/>
        <v>0</v>
      </c>
    </row>
    <row r="46" spans="1:12" x14ac:dyDescent="0.15">
      <c r="A46" s="106"/>
      <c r="B46" s="106"/>
      <c r="C46" s="106"/>
      <c r="D46" s="12"/>
      <c r="E46" s="52"/>
      <c r="F46" s="55"/>
      <c r="G46" s="55"/>
      <c r="H46" s="64"/>
      <c r="I46" s="18">
        <f t="shared" si="0"/>
        <v>0</v>
      </c>
      <c r="J46" s="92" t="b">
        <f t="shared" si="1"/>
        <v>0</v>
      </c>
      <c r="K46" s="94">
        <f t="shared" si="2"/>
        <v>0</v>
      </c>
      <c r="L46" s="95">
        <f>IF(H46="[EF]",0,IF(H46="[EP]",E46,E46))</f>
        <v>0</v>
      </c>
    </row>
    <row r="47" spans="1:12" x14ac:dyDescent="0.15">
      <c r="A47" s="106"/>
      <c r="B47" s="106"/>
      <c r="C47" s="106"/>
      <c r="D47" s="12"/>
      <c r="E47" s="52"/>
      <c r="F47" s="55"/>
      <c r="G47" s="55"/>
      <c r="H47" s="64"/>
      <c r="I47" s="18">
        <f t="shared" si="0"/>
        <v>0</v>
      </c>
      <c r="J47" s="92" t="b">
        <f t="shared" si="1"/>
        <v>0</v>
      </c>
      <c r="K47" s="94">
        <f t="shared" si="2"/>
        <v>0</v>
      </c>
      <c r="L47" s="95">
        <f t="shared" si="3"/>
        <v>0</v>
      </c>
    </row>
    <row r="48" spans="1:12" x14ac:dyDescent="0.15">
      <c r="A48" s="106"/>
      <c r="B48" s="106"/>
      <c r="C48" s="106"/>
      <c r="D48" s="12"/>
      <c r="E48" s="52"/>
      <c r="F48" s="55"/>
      <c r="G48" s="55"/>
      <c r="H48" s="64"/>
      <c r="I48" s="18">
        <f t="shared" si="0"/>
        <v>0</v>
      </c>
      <c r="J48" s="92" t="b">
        <f t="shared" si="1"/>
        <v>0</v>
      </c>
      <c r="K48" s="94">
        <f t="shared" si="2"/>
        <v>0</v>
      </c>
      <c r="L48" s="95">
        <f t="shared" si="3"/>
        <v>0</v>
      </c>
    </row>
    <row r="49" spans="1:12" x14ac:dyDescent="0.15">
      <c r="A49" s="106"/>
      <c r="B49" s="106"/>
      <c r="C49" s="106"/>
      <c r="D49" s="12"/>
      <c r="E49" s="52"/>
      <c r="F49" s="55"/>
      <c r="G49" s="55"/>
      <c r="H49" s="64"/>
      <c r="I49" s="18">
        <f>IF(H49="[EF]",0,IF(H49="[EP]",0,(E49*J49)))</f>
        <v>0</v>
      </c>
      <c r="J49" s="92" t="b">
        <f t="shared" si="1"/>
        <v>0</v>
      </c>
      <c r="K49" s="94">
        <f t="shared" si="2"/>
        <v>0</v>
      </c>
      <c r="L49" s="95">
        <f t="shared" si="3"/>
        <v>0</v>
      </c>
    </row>
    <row r="50" spans="1:12" x14ac:dyDescent="0.15">
      <c r="A50" s="106"/>
      <c r="B50" s="106"/>
      <c r="C50" s="106"/>
      <c r="D50" s="12"/>
      <c r="E50" s="52"/>
      <c r="F50" s="55"/>
      <c r="G50" s="55"/>
      <c r="H50" s="64"/>
      <c r="I50" s="18">
        <f>IF(H50="[EF]",0,IF(H50="[EP]",0,(E50*J50)))</f>
        <v>0</v>
      </c>
      <c r="J50" s="92" t="b">
        <f t="shared" si="1"/>
        <v>0</v>
      </c>
      <c r="K50" s="94">
        <f t="shared" si="2"/>
        <v>0</v>
      </c>
      <c r="L50" s="95">
        <f t="shared" si="3"/>
        <v>0</v>
      </c>
    </row>
    <row r="51" spans="1:12" x14ac:dyDescent="0.15">
      <c r="A51" s="106"/>
      <c r="B51" s="106"/>
      <c r="C51" s="106"/>
      <c r="D51" s="12"/>
      <c r="E51" s="52"/>
      <c r="F51" s="55"/>
      <c r="G51" s="55"/>
      <c r="H51" s="64"/>
      <c r="I51" s="18">
        <f t="shared" ref="I51:I58" si="4">IF(H51="[EF]",0,IF(H51="[EP]",0,(E51*J51)))</f>
        <v>0</v>
      </c>
      <c r="J51" s="92" t="b">
        <f t="shared" si="1"/>
        <v>0</v>
      </c>
      <c r="K51" s="94">
        <f t="shared" si="2"/>
        <v>0</v>
      </c>
      <c r="L51" s="95">
        <f t="shared" si="3"/>
        <v>0</v>
      </c>
    </row>
    <row r="52" spans="1:12" x14ac:dyDescent="0.15">
      <c r="A52" s="106"/>
      <c r="B52" s="106"/>
      <c r="C52" s="106"/>
      <c r="D52" s="12"/>
      <c r="E52" s="52"/>
      <c r="F52" s="55"/>
      <c r="G52" s="55"/>
      <c r="H52" s="64"/>
      <c r="I52" s="18">
        <f t="shared" si="4"/>
        <v>0</v>
      </c>
      <c r="J52" s="92" t="b">
        <f t="shared" si="1"/>
        <v>0</v>
      </c>
      <c r="K52" s="94">
        <f t="shared" si="2"/>
        <v>0</v>
      </c>
      <c r="L52" s="95">
        <f t="shared" si="3"/>
        <v>0</v>
      </c>
    </row>
    <row r="53" spans="1:12" x14ac:dyDescent="0.15">
      <c r="A53" s="106"/>
      <c r="B53" s="106"/>
      <c r="C53" s="106"/>
      <c r="D53" s="12"/>
      <c r="E53" s="52"/>
      <c r="F53" s="55"/>
      <c r="G53" s="55"/>
      <c r="H53" s="64"/>
      <c r="I53" s="18">
        <f t="shared" si="4"/>
        <v>0</v>
      </c>
      <c r="J53" s="92" t="b">
        <f t="shared" si="1"/>
        <v>0</v>
      </c>
      <c r="K53" s="94">
        <f t="shared" si="2"/>
        <v>0</v>
      </c>
      <c r="L53" s="95">
        <f t="shared" si="3"/>
        <v>0</v>
      </c>
    </row>
    <row r="54" spans="1:12" ht="15" thickBot="1" x14ac:dyDescent="0.2">
      <c r="A54" s="106"/>
      <c r="B54" s="106"/>
      <c r="C54" s="106"/>
      <c r="D54" s="12"/>
      <c r="E54" s="65"/>
      <c r="F54" s="66"/>
      <c r="G54" s="66"/>
      <c r="H54" s="68"/>
      <c r="I54" s="18">
        <f t="shared" si="4"/>
        <v>0</v>
      </c>
      <c r="J54" s="92" t="b">
        <f t="shared" si="1"/>
        <v>0</v>
      </c>
      <c r="K54" s="94">
        <f t="shared" si="2"/>
        <v>0</v>
      </c>
      <c r="L54" s="95">
        <f t="shared" si="3"/>
        <v>0</v>
      </c>
    </row>
    <row r="55" spans="1:12" ht="15" thickBot="1" x14ac:dyDescent="0.2">
      <c r="A55" s="111" t="s">
        <v>154</v>
      </c>
      <c r="B55" s="111"/>
      <c r="C55" s="111"/>
      <c r="D55" s="12"/>
      <c r="E55" s="32"/>
      <c r="F55" s="32"/>
      <c r="G55" s="32"/>
      <c r="H55" s="32"/>
      <c r="I55" s="18"/>
      <c r="J55" s="92"/>
      <c r="K55" s="94"/>
      <c r="L55" s="95"/>
    </row>
    <row r="56" spans="1:12" x14ac:dyDescent="0.15">
      <c r="A56" s="106"/>
      <c r="B56" s="106"/>
      <c r="C56" s="106"/>
      <c r="D56" s="12"/>
      <c r="E56" s="54"/>
      <c r="F56" s="59"/>
      <c r="G56" s="59"/>
      <c r="H56" s="71"/>
      <c r="I56" s="18">
        <f t="shared" si="4"/>
        <v>0</v>
      </c>
      <c r="J56" s="92" t="b">
        <f t="shared" si="1"/>
        <v>0</v>
      </c>
      <c r="K56" s="94">
        <f t="shared" si="2"/>
        <v>0</v>
      </c>
      <c r="L56" s="95">
        <f t="shared" si="3"/>
        <v>0</v>
      </c>
    </row>
    <row r="57" spans="1:12" x14ac:dyDescent="0.15">
      <c r="A57" s="106"/>
      <c r="B57" s="106"/>
      <c r="C57" s="106"/>
      <c r="D57" s="12"/>
      <c r="E57" s="52"/>
      <c r="F57" s="55"/>
      <c r="G57" s="55"/>
      <c r="H57" s="64"/>
      <c r="I57" s="18">
        <f t="shared" si="4"/>
        <v>0</v>
      </c>
      <c r="J57" s="92" t="b">
        <f t="shared" si="1"/>
        <v>0</v>
      </c>
      <c r="K57" s="94">
        <f t="shared" si="2"/>
        <v>0</v>
      </c>
      <c r="L57" s="95">
        <f t="shared" si="3"/>
        <v>0</v>
      </c>
    </row>
    <row r="58" spans="1:12" ht="15" thickBot="1" x14ac:dyDescent="0.2">
      <c r="A58" s="106"/>
      <c r="B58" s="106"/>
      <c r="C58" s="106"/>
      <c r="D58" s="12"/>
      <c r="E58" s="65"/>
      <c r="F58" s="66"/>
      <c r="G58" s="66"/>
      <c r="H58" s="68"/>
      <c r="I58" s="18">
        <f t="shared" si="4"/>
        <v>0</v>
      </c>
      <c r="J58" s="92" t="b">
        <f t="shared" si="1"/>
        <v>0</v>
      </c>
      <c r="K58" s="94">
        <f t="shared" si="2"/>
        <v>0</v>
      </c>
      <c r="L58" s="95">
        <f>IF(H58="[EF]",0,IF(H58="[EP]",E58,E58))</f>
        <v>0</v>
      </c>
    </row>
    <row r="59" spans="1:12" x14ac:dyDescent="0.15">
      <c r="A59" s="12"/>
      <c r="B59" s="18"/>
      <c r="C59" s="34" t="s">
        <v>26</v>
      </c>
      <c r="D59" s="12"/>
      <c r="E59" s="82">
        <f>SUM(E44:E58)</f>
        <v>0</v>
      </c>
      <c r="F59" s="12"/>
      <c r="G59" s="30"/>
      <c r="H59" s="83"/>
      <c r="I59" s="93">
        <f>SUM(I44:I58)</f>
        <v>0</v>
      </c>
      <c r="J59" s="93"/>
      <c r="K59" s="93">
        <f>SUM(K44:K58)</f>
        <v>0</v>
      </c>
      <c r="L59" s="93">
        <f>SUM(L44:L58)</f>
        <v>0</v>
      </c>
    </row>
    <row r="60" spans="1:12" ht="2" customHeight="1" x14ac:dyDescent="0.15">
      <c r="A60" s="12"/>
      <c r="B60" s="12"/>
      <c r="C60" s="12"/>
      <c r="D60" s="12"/>
      <c r="E60" s="35"/>
      <c r="F60" s="36"/>
      <c r="G60" s="36"/>
      <c r="H60" s="36"/>
      <c r="I60" s="18"/>
      <c r="J60" s="18"/>
    </row>
    <row r="61" spans="1:12" ht="18" x14ac:dyDescent="0.15">
      <c r="A61" s="85" t="s">
        <v>27</v>
      </c>
      <c r="B61" s="12" t="s">
        <v>140</v>
      </c>
      <c r="C61" s="12"/>
      <c r="D61" s="12"/>
      <c r="E61" s="110" t="s">
        <v>155</v>
      </c>
      <c r="F61" s="110"/>
      <c r="G61" s="110"/>
      <c r="H61" s="98">
        <f>SUM(L26+L40+L59)</f>
        <v>0</v>
      </c>
      <c r="I61" s="18"/>
      <c r="J61" s="18"/>
    </row>
    <row r="62" spans="1:12" ht="16" customHeight="1" x14ac:dyDescent="0.15">
      <c r="A62" s="116"/>
      <c r="B62" s="116"/>
      <c r="C62" s="116"/>
      <c r="D62" s="12"/>
      <c r="E62" s="18"/>
      <c r="F62" s="12"/>
      <c r="G62" s="37" t="s">
        <v>156</v>
      </c>
      <c r="H62" s="99" t="e">
        <f>(SUM(I26+I40+I59)/SUM(K26+K40+K59))</f>
        <v>#DIV/0!</v>
      </c>
      <c r="I62" s="18"/>
      <c r="J62" s="18"/>
    </row>
    <row r="63" spans="1:12" x14ac:dyDescent="0.15">
      <c r="A63" s="116"/>
      <c r="B63" s="116"/>
      <c r="C63" s="116"/>
      <c r="D63" s="12"/>
      <c r="E63" s="18"/>
      <c r="F63" s="12"/>
      <c r="G63" s="12"/>
      <c r="H63" s="100"/>
      <c r="I63" s="18"/>
      <c r="J63" s="18"/>
    </row>
    <row r="64" spans="1:12" x14ac:dyDescent="0.15">
      <c r="A64" s="116"/>
      <c r="B64" s="116"/>
      <c r="C64" s="116"/>
      <c r="D64" s="12"/>
      <c r="E64" s="18"/>
      <c r="F64" s="12"/>
      <c r="G64" s="12"/>
      <c r="H64" s="100"/>
      <c r="I64" s="18"/>
      <c r="J64" s="18"/>
    </row>
    <row r="65" spans="1:11" ht="13" customHeight="1" x14ac:dyDescent="0.15">
      <c r="A65" s="116"/>
      <c r="B65" s="116"/>
      <c r="C65" s="116"/>
      <c r="D65" s="12"/>
      <c r="E65" s="18"/>
      <c r="F65" s="18"/>
      <c r="G65" s="12"/>
      <c r="H65" s="100"/>
      <c r="I65" s="18"/>
      <c r="J65" s="18"/>
    </row>
    <row r="66" spans="1:11" ht="3" customHeight="1" x14ac:dyDescent="0.15">
      <c r="A66" s="96"/>
      <c r="B66" s="96"/>
      <c r="C66" s="96"/>
      <c r="D66" s="96"/>
      <c r="E66" s="96"/>
      <c r="F66" s="96"/>
      <c r="G66" s="97"/>
      <c r="H66" s="101"/>
      <c r="I66" s="18"/>
      <c r="J66" s="18"/>
    </row>
    <row r="67" spans="1:11" ht="16" customHeight="1" x14ac:dyDescent="0.15">
      <c r="A67" s="123" t="s">
        <v>181</v>
      </c>
      <c r="B67" s="115"/>
      <c r="C67" s="38"/>
      <c r="D67" s="12"/>
      <c r="E67" s="12"/>
      <c r="F67" s="12"/>
      <c r="G67" s="12"/>
      <c r="H67" s="38"/>
      <c r="I67" s="18"/>
      <c r="J67" s="18"/>
    </row>
    <row r="68" spans="1:11" ht="16" customHeight="1" x14ac:dyDescent="0.15">
      <c r="A68" s="115"/>
      <c r="B68" s="115"/>
      <c r="C68" s="38"/>
      <c r="D68" s="12"/>
      <c r="E68" s="12"/>
      <c r="F68" s="12"/>
      <c r="G68" s="12"/>
      <c r="H68" s="38"/>
      <c r="I68" s="18"/>
      <c r="J68" s="18"/>
    </row>
    <row r="69" spans="1:11" ht="16" customHeight="1" x14ac:dyDescent="0.15">
      <c r="A69" s="115"/>
      <c r="B69" s="115"/>
      <c r="C69" s="38"/>
      <c r="D69" s="12"/>
      <c r="E69" s="12"/>
      <c r="F69" s="12"/>
      <c r="G69" s="12"/>
      <c r="H69" s="38"/>
      <c r="I69" s="18"/>
      <c r="J69" s="18"/>
    </row>
    <row r="70" spans="1:11" ht="16" customHeight="1" x14ac:dyDescent="0.15">
      <c r="A70" s="115"/>
      <c r="B70" s="115"/>
      <c r="C70" s="38"/>
      <c r="D70" s="12"/>
      <c r="E70" s="12"/>
      <c r="F70" s="12"/>
      <c r="G70" s="12"/>
      <c r="H70" s="38"/>
      <c r="I70" s="18"/>
      <c r="J70" s="18"/>
    </row>
    <row r="71" spans="1:11" ht="16" customHeight="1" x14ac:dyDescent="0.15">
      <c r="A71" s="115"/>
      <c r="B71" s="115"/>
      <c r="C71" s="38"/>
      <c r="D71" s="12"/>
      <c r="E71" s="12"/>
      <c r="F71" s="12"/>
      <c r="G71" s="12"/>
      <c r="H71" s="38"/>
      <c r="I71" s="18"/>
      <c r="J71" s="18"/>
    </row>
    <row r="72" spans="1:11" ht="16" customHeight="1" x14ac:dyDescent="0.15">
      <c r="A72" s="88"/>
      <c r="B72" s="88"/>
      <c r="C72" s="38"/>
      <c r="D72" s="12"/>
      <c r="E72" s="12"/>
      <c r="F72" s="12"/>
      <c r="G72" s="12"/>
      <c r="H72" s="38"/>
      <c r="I72" s="18"/>
      <c r="J72" s="18"/>
    </row>
    <row r="73" spans="1:11" s="3" customFormat="1" x14ac:dyDescent="0.15">
      <c r="A73" s="38"/>
      <c r="B73" s="12"/>
      <c r="C73" s="12"/>
      <c r="D73" s="12"/>
      <c r="E73" s="18"/>
      <c r="F73" s="12"/>
      <c r="G73" s="12"/>
      <c r="H73" s="12"/>
      <c r="I73" s="18"/>
      <c r="J73" s="18"/>
      <c r="K73" s="91"/>
    </row>
  </sheetData>
  <mergeCells count="30">
    <mergeCell ref="A70:B70"/>
    <mergeCell ref="A71:B71"/>
    <mergeCell ref="A67:B67"/>
    <mergeCell ref="A68:B68"/>
    <mergeCell ref="A69:B69"/>
    <mergeCell ref="A6:B6"/>
    <mergeCell ref="G6:H6"/>
    <mergeCell ref="A58:C58"/>
    <mergeCell ref="E61:G61"/>
    <mergeCell ref="A48:C48"/>
    <mergeCell ref="A49:C49"/>
    <mergeCell ref="A50:C50"/>
    <mergeCell ref="A51:C51"/>
    <mergeCell ref="A53:C53"/>
    <mergeCell ref="A54:C54"/>
    <mergeCell ref="A55:C55"/>
    <mergeCell ref="A56:C56"/>
    <mergeCell ref="A57:C57"/>
    <mergeCell ref="A7:B7"/>
    <mergeCell ref="A1:H1"/>
    <mergeCell ref="A2:H2"/>
    <mergeCell ref="A4:H4"/>
    <mergeCell ref="A3:H3"/>
    <mergeCell ref="A52:C52"/>
    <mergeCell ref="A44:C44"/>
    <mergeCell ref="A45:C45"/>
    <mergeCell ref="A46:C46"/>
    <mergeCell ref="A47:C47"/>
    <mergeCell ref="A9:C9"/>
    <mergeCell ref="A11:B11"/>
  </mergeCells>
  <phoneticPr fontId="24" type="noConversion"/>
  <pageMargins left="0.25" right="0.25" top="0.25" bottom="0.25" header="0" footer="0"/>
  <pageSetup scale="98" orientation="portrait" horizontalDpi="4294967292" verticalDpi="4294967292"/>
  <rowBreaks count="1" manualBreakCount="1">
    <brk id="54" max="16383" man="1"/>
  </rowBreak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errorStyle="information" allowBlank="1" showInputMessage="1" xr:uid="{00000000-0002-0000-0000-000000000000}">
          <x14:formula1>
            <xm:f>'Validate Lists'!$D$19:$D$24</xm:f>
          </x14:formula1>
          <xm:sqref>E28:E33 E14:E25</xm:sqref>
        </x14:dataValidation>
        <x14:dataValidation type="list" allowBlank="1" showInputMessage="1" showErrorMessage="1" xr:uid="{00000000-0002-0000-0000-000001000000}">
          <x14:formula1>
            <xm:f>'Validate Lists'!$A$19:$A$22</xm:f>
          </x14:formula1>
          <xm:sqref>F37:F39 F14:F25 F28:F33 F35 F44:F58</xm:sqref>
        </x14:dataValidation>
        <x14:dataValidation type="list" allowBlank="1" showInputMessage="1" showErrorMessage="1" xr:uid="{00000000-0002-0000-0000-000002000000}">
          <x14:formula1>
            <xm:f>'Validate Lists'!$B$18:$B$28</xm:f>
          </x14:formula1>
          <xm:sqref>G55</xm:sqref>
        </x14:dataValidation>
        <x14:dataValidation type="list" allowBlank="1" showInputMessage="1" showErrorMessage="1" xr:uid="{00000000-0002-0000-0000-000003000000}">
          <x14:formula1>
            <xm:f>'Validate Lists'!$E$1:$E$13</xm:f>
          </x14:formula1>
          <xm:sqref>C35</xm:sqref>
        </x14:dataValidation>
        <x14:dataValidation type="list" allowBlank="1" showInputMessage="1" xr:uid="{00000000-0002-0000-0000-000004000000}">
          <x14:formula1>
            <xm:f>'Validate Lists'!$D$19:$D$24</xm:f>
          </x14:formula1>
          <xm:sqref>E37:E39 E35</xm:sqref>
        </x14:dataValidation>
        <x14:dataValidation type="list" allowBlank="1" showInputMessage="1" showErrorMessage="1" xr:uid="{00000000-0002-0000-0000-000006000000}">
          <x14:formula1>
            <xm:f>'Validate Lists'!$D$19:$D$33</xm:f>
          </x14:formula1>
          <xm:sqref>E55</xm:sqref>
        </x14:dataValidation>
        <x14:dataValidation type="list" allowBlank="1" showInputMessage="1" showErrorMessage="1" xr:uid="{00000000-0002-0000-0000-000008000000}">
          <x14:formula1>
            <xm:f>'Validate Lists'!$C$1:$C$6</xm:f>
          </x14:formula1>
          <xm:sqref>C38</xm:sqref>
        </x14:dataValidation>
        <x14:dataValidation type="list" allowBlank="1" showInputMessage="1" showErrorMessage="1" xr:uid="{00000000-0002-0000-0000-00000A000000}">
          <x14:formula1>
            <xm:f>'Validate Lists'!$G$18:$G$97</xm:f>
          </x14:formula1>
          <xm:sqref>A44:C54</xm:sqref>
        </x14:dataValidation>
        <x14:dataValidation type="list" allowBlank="1" showInputMessage="1" xr:uid="{00000000-0002-0000-0000-00000B000000}">
          <x14:formula1>
            <xm:f>'Validate Lists'!$D$19:$D$33</xm:f>
          </x14:formula1>
          <xm:sqref>E44:E54 E56:E58</xm:sqref>
        </x14:dataValidation>
        <x14:dataValidation type="list" allowBlank="1" showInputMessage="1" showErrorMessage="1" xr:uid="{837DBE36-F37E-9845-B174-E6B69077BC10}">
          <x14:formula1>
            <xm:f>'Validate Lists'!$B$18:$B$38</xm:f>
          </x14:formula1>
          <xm:sqref>G14:G25 G28:G33 G35 G37:G39 G44:G54 G56:G58</xm:sqref>
        </x14:dataValidation>
        <x14:dataValidation type="list" allowBlank="1" showInputMessage="1" showErrorMessage="1" xr:uid="{00000000-0002-0000-0000-000005000000}">
          <x14:formula1>
            <xm:f>'Validate Lists'!$C$20:$C$31</xm:f>
          </x14:formula1>
          <xm:sqref>H55</xm:sqref>
        </x14:dataValidation>
        <x14:dataValidation type="list" allowBlank="1" showInputMessage="1" showErrorMessage="1" xr:uid="{13BB02D3-FEF7-5543-B338-5BDFE584DC23}">
          <x14:formula1>
            <xm:f>'Validate Lists'!$C$18:$C$31</xm:f>
          </x14:formula1>
          <xm:sqref>H14:H25 H28:H33 H35 H37:H39 H44:H54 H56:H58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7"/>
  <sheetViews>
    <sheetView zoomScale="90" zoomScaleNormal="90" zoomScalePageLayoutView="150" workbookViewId="0">
      <selection activeCell="C21" sqref="C21"/>
    </sheetView>
  </sheetViews>
  <sheetFormatPr baseColWidth="10" defaultColWidth="37.5" defaultRowHeight="15" x14ac:dyDescent="0.25"/>
  <cols>
    <col min="1" max="1" width="42.83203125" style="5" customWidth="1"/>
    <col min="2" max="4" width="37.5" style="5"/>
    <col min="5" max="5" width="40.1640625" style="5" customWidth="1"/>
    <col min="6" max="6" width="39.5" style="5" customWidth="1"/>
    <col min="7" max="16384" width="37.5" style="5"/>
  </cols>
  <sheetData>
    <row r="1" spans="1:7" s="4" customFormat="1" ht="16" x14ac:dyDescent="0.25">
      <c r="A1" s="4" t="s">
        <v>28</v>
      </c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</row>
    <row r="2" spans="1:7" ht="16" x14ac:dyDescent="0.25">
      <c r="A2" s="5" t="s">
        <v>35</v>
      </c>
      <c r="B2" s="6" t="s">
        <v>36</v>
      </c>
      <c r="C2" s="5" t="s">
        <v>164</v>
      </c>
      <c r="D2" s="7" t="s">
        <v>38</v>
      </c>
      <c r="E2" s="7" t="s">
        <v>166</v>
      </c>
      <c r="F2" s="7" t="s">
        <v>39</v>
      </c>
      <c r="G2" s="5" t="s">
        <v>88</v>
      </c>
    </row>
    <row r="3" spans="1:7" ht="16" x14ac:dyDescent="0.25">
      <c r="A3" s="5" t="s">
        <v>161</v>
      </c>
      <c r="B3" s="5" t="s">
        <v>163</v>
      </c>
      <c r="C3" s="5" t="s">
        <v>89</v>
      </c>
      <c r="D3" s="7" t="s">
        <v>42</v>
      </c>
      <c r="E3" s="7" t="s">
        <v>90</v>
      </c>
      <c r="F3" s="7" t="s">
        <v>44</v>
      </c>
      <c r="G3" s="5" t="s">
        <v>91</v>
      </c>
    </row>
    <row r="4" spans="1:7" ht="16" x14ac:dyDescent="0.25">
      <c r="A4" s="5" t="s">
        <v>92</v>
      </c>
      <c r="B4" s="5" t="s">
        <v>46</v>
      </c>
      <c r="C4" s="5" t="s">
        <v>37</v>
      </c>
      <c r="D4" s="7" t="s">
        <v>93</v>
      </c>
      <c r="E4" s="7" t="s">
        <v>48</v>
      </c>
      <c r="F4" s="7" t="s">
        <v>49</v>
      </c>
      <c r="G4" s="5" t="s">
        <v>94</v>
      </c>
    </row>
    <row r="5" spans="1:7" ht="16" x14ac:dyDescent="0.25">
      <c r="A5" s="5" t="s">
        <v>95</v>
      </c>
      <c r="B5" s="5" t="s">
        <v>96</v>
      </c>
      <c r="C5" s="5" t="s">
        <v>41</v>
      </c>
      <c r="D5" s="7" t="s">
        <v>97</v>
      </c>
      <c r="E5" s="7" t="s">
        <v>50</v>
      </c>
      <c r="F5" s="7" t="s">
        <v>51</v>
      </c>
      <c r="G5" s="5" t="s">
        <v>98</v>
      </c>
    </row>
    <row r="6" spans="1:7" ht="16" x14ac:dyDescent="0.25">
      <c r="A6" s="5" t="s">
        <v>99</v>
      </c>
      <c r="B6" s="5" t="s">
        <v>100</v>
      </c>
      <c r="C6" s="5" t="s">
        <v>47</v>
      </c>
      <c r="D6" s="7" t="s">
        <v>52</v>
      </c>
      <c r="E6" s="7" t="s">
        <v>53</v>
      </c>
      <c r="F6" s="5" t="s">
        <v>54</v>
      </c>
      <c r="G6" s="5" t="s">
        <v>101</v>
      </c>
    </row>
    <row r="7" spans="1:7" ht="16" x14ac:dyDescent="0.25">
      <c r="A7" s="5" t="s">
        <v>50</v>
      </c>
      <c r="B7" s="5" t="s">
        <v>57</v>
      </c>
      <c r="D7" s="7" t="s">
        <v>162</v>
      </c>
      <c r="E7" s="7" t="s">
        <v>58</v>
      </c>
      <c r="F7" s="5" t="s">
        <v>59</v>
      </c>
      <c r="G7" s="5" t="s">
        <v>102</v>
      </c>
    </row>
    <row r="8" spans="1:7" ht="16" x14ac:dyDescent="0.25">
      <c r="A8" s="5" t="s">
        <v>56</v>
      </c>
      <c r="B8" s="5" t="s">
        <v>37</v>
      </c>
      <c r="D8" s="7" t="s">
        <v>165</v>
      </c>
      <c r="E8" s="7" t="s">
        <v>103</v>
      </c>
      <c r="F8" s="5" t="s">
        <v>64</v>
      </c>
      <c r="G8" s="5" t="s">
        <v>104</v>
      </c>
    </row>
    <row r="9" spans="1:7" ht="16" x14ac:dyDescent="0.25">
      <c r="A9" s="5" t="s">
        <v>61</v>
      </c>
      <c r="B9" s="5" t="s">
        <v>66</v>
      </c>
      <c r="D9" s="7" t="s">
        <v>62</v>
      </c>
      <c r="E9" s="7" t="s">
        <v>63</v>
      </c>
      <c r="F9" s="5" t="s">
        <v>69</v>
      </c>
      <c r="G9" s="5" t="s">
        <v>40</v>
      </c>
    </row>
    <row r="10" spans="1:7" ht="16" x14ac:dyDescent="0.25">
      <c r="A10" s="5" t="s">
        <v>65</v>
      </c>
      <c r="B10" s="5" t="s">
        <v>71</v>
      </c>
      <c r="D10" s="7" t="s">
        <v>67</v>
      </c>
      <c r="E10" s="7" t="s">
        <v>105</v>
      </c>
      <c r="F10" s="5" t="s">
        <v>74</v>
      </c>
      <c r="G10" s="5" t="s">
        <v>45</v>
      </c>
    </row>
    <row r="11" spans="1:7" ht="32" x14ac:dyDescent="0.25">
      <c r="A11" s="5" t="s">
        <v>68</v>
      </c>
      <c r="B11" s="5" t="s">
        <v>76</v>
      </c>
      <c r="D11" s="7" t="s">
        <v>72</v>
      </c>
      <c r="E11" s="9" t="s">
        <v>106</v>
      </c>
      <c r="F11" s="5" t="s">
        <v>78</v>
      </c>
      <c r="G11" s="5" t="s">
        <v>107</v>
      </c>
    </row>
    <row r="12" spans="1:7" ht="16" x14ac:dyDescent="0.25">
      <c r="A12" s="5" t="s">
        <v>108</v>
      </c>
      <c r="B12" s="5" t="s">
        <v>79</v>
      </c>
      <c r="D12" s="7" t="s">
        <v>77</v>
      </c>
      <c r="E12" s="7" t="s">
        <v>68</v>
      </c>
      <c r="F12" s="5" t="s">
        <v>81</v>
      </c>
      <c r="G12" s="5" t="s">
        <v>55</v>
      </c>
    </row>
    <row r="13" spans="1:7" ht="16" x14ac:dyDescent="0.25">
      <c r="A13" s="5" t="s">
        <v>109</v>
      </c>
      <c r="B13" s="5" t="s">
        <v>82</v>
      </c>
      <c r="D13" s="7" t="s">
        <v>80</v>
      </c>
      <c r="E13" s="7" t="s">
        <v>73</v>
      </c>
      <c r="F13" s="5" t="s">
        <v>83</v>
      </c>
      <c r="G13" s="5" t="s">
        <v>60</v>
      </c>
    </row>
    <row r="14" spans="1:7" ht="16" x14ac:dyDescent="0.25">
      <c r="A14" s="5" t="s">
        <v>73</v>
      </c>
      <c r="B14" s="5" t="s">
        <v>85</v>
      </c>
      <c r="G14" s="5" t="s">
        <v>70</v>
      </c>
    </row>
    <row r="15" spans="1:7" ht="16" x14ac:dyDescent="0.25">
      <c r="A15" s="5" t="s">
        <v>162</v>
      </c>
      <c r="B15" s="5" t="s">
        <v>86</v>
      </c>
      <c r="G15" s="5" t="s">
        <v>75</v>
      </c>
    </row>
    <row r="17" spans="1:8" ht="16" x14ac:dyDescent="0.25">
      <c r="B17" s="4" t="s">
        <v>6</v>
      </c>
      <c r="C17" s="4" t="s">
        <v>110</v>
      </c>
    </row>
    <row r="18" spans="1:8" ht="16" x14ac:dyDescent="0.25">
      <c r="A18" s="4" t="s">
        <v>5</v>
      </c>
      <c r="B18" s="8">
        <v>2010</v>
      </c>
      <c r="C18" s="5" t="s">
        <v>178</v>
      </c>
      <c r="D18" s="4" t="s">
        <v>112</v>
      </c>
      <c r="F18" s="10" t="s">
        <v>113</v>
      </c>
      <c r="G18" s="10" t="s">
        <v>114</v>
      </c>
    </row>
    <row r="19" spans="1:8" ht="16" x14ac:dyDescent="0.25">
      <c r="A19" s="5" t="s">
        <v>87</v>
      </c>
      <c r="B19" s="8">
        <v>2011</v>
      </c>
      <c r="C19" s="5" t="s">
        <v>179</v>
      </c>
      <c r="D19" s="8">
        <v>1</v>
      </c>
      <c r="F19" s="4" t="s">
        <v>116</v>
      </c>
      <c r="G19" s="4" t="s">
        <v>117</v>
      </c>
    </row>
    <row r="20" spans="1:8" ht="16" x14ac:dyDescent="0.25">
      <c r="A20" s="5" t="s">
        <v>118</v>
      </c>
      <c r="B20" s="8">
        <v>2012</v>
      </c>
      <c r="C20" s="5" t="s">
        <v>111</v>
      </c>
      <c r="D20" s="8">
        <v>2</v>
      </c>
      <c r="F20" s="5" t="s">
        <v>35</v>
      </c>
      <c r="G20" s="6" t="s">
        <v>36</v>
      </c>
    </row>
    <row r="21" spans="1:8" ht="16" x14ac:dyDescent="0.25">
      <c r="A21" s="5" t="s">
        <v>120</v>
      </c>
      <c r="B21" s="8">
        <v>2013</v>
      </c>
      <c r="C21" s="5" t="s">
        <v>115</v>
      </c>
      <c r="D21" s="8">
        <v>3</v>
      </c>
      <c r="E21" s="10" t="s">
        <v>122</v>
      </c>
      <c r="F21" s="5" t="s">
        <v>161</v>
      </c>
      <c r="G21" s="5" t="s">
        <v>163</v>
      </c>
    </row>
    <row r="22" spans="1:8" ht="16" x14ac:dyDescent="0.25">
      <c r="A22" s="5" t="s">
        <v>123</v>
      </c>
      <c r="B22" s="8">
        <v>2014</v>
      </c>
      <c r="C22" s="5" t="s">
        <v>119</v>
      </c>
      <c r="D22" s="8">
        <v>4</v>
      </c>
      <c r="E22" s="4" t="s">
        <v>125</v>
      </c>
      <c r="F22" s="5" t="s">
        <v>92</v>
      </c>
      <c r="G22" s="5" t="s">
        <v>46</v>
      </c>
    </row>
    <row r="23" spans="1:8" ht="32" x14ac:dyDescent="0.25">
      <c r="B23" s="8">
        <v>2015</v>
      </c>
      <c r="C23" s="5" t="s">
        <v>121</v>
      </c>
      <c r="D23" s="8">
        <v>5</v>
      </c>
      <c r="E23" s="7" t="s">
        <v>38</v>
      </c>
      <c r="F23" s="5" t="s">
        <v>127</v>
      </c>
      <c r="G23" s="5" t="s">
        <v>96</v>
      </c>
    </row>
    <row r="24" spans="1:8" ht="32" x14ac:dyDescent="0.25">
      <c r="A24" s="10" t="s">
        <v>128</v>
      </c>
      <c r="B24" s="8">
        <v>2016</v>
      </c>
      <c r="C24" s="5" t="s">
        <v>124</v>
      </c>
      <c r="D24" s="8">
        <v>6</v>
      </c>
      <c r="E24" s="7" t="s">
        <v>42</v>
      </c>
      <c r="F24" s="5" t="s">
        <v>99</v>
      </c>
      <c r="G24" s="5" t="s">
        <v>100</v>
      </c>
    </row>
    <row r="25" spans="1:8" ht="16" x14ac:dyDescent="0.25">
      <c r="A25" s="5" t="s">
        <v>130</v>
      </c>
      <c r="B25" s="8">
        <v>2017</v>
      </c>
      <c r="C25" s="5" t="s">
        <v>126</v>
      </c>
      <c r="D25" s="8">
        <v>7</v>
      </c>
      <c r="E25" s="7" t="s">
        <v>93</v>
      </c>
      <c r="F25" s="5" t="s">
        <v>84</v>
      </c>
      <c r="G25" s="5" t="s">
        <v>57</v>
      </c>
    </row>
    <row r="26" spans="1:8" ht="32" x14ac:dyDescent="0.25">
      <c r="A26" s="5" t="s">
        <v>132</v>
      </c>
      <c r="B26" s="8">
        <v>2018</v>
      </c>
      <c r="C26" s="5" t="s">
        <v>129</v>
      </c>
      <c r="D26" s="8">
        <v>8</v>
      </c>
      <c r="E26" s="7" t="s">
        <v>97</v>
      </c>
      <c r="F26" s="5" t="s">
        <v>56</v>
      </c>
      <c r="G26" s="5" t="s">
        <v>37</v>
      </c>
    </row>
    <row r="27" spans="1:8" ht="16" x14ac:dyDescent="0.25">
      <c r="A27" s="5" t="s">
        <v>134</v>
      </c>
      <c r="B27" s="8">
        <v>2019</v>
      </c>
      <c r="C27" s="5" t="s">
        <v>131</v>
      </c>
      <c r="D27" s="8">
        <v>9</v>
      </c>
      <c r="E27" s="7" t="s">
        <v>52</v>
      </c>
      <c r="F27" s="5" t="s">
        <v>61</v>
      </c>
      <c r="G27" s="5" t="s">
        <v>66</v>
      </c>
    </row>
    <row r="28" spans="1:8" ht="16" x14ac:dyDescent="0.25">
      <c r="B28" s="8">
        <v>2020</v>
      </c>
      <c r="C28" s="5" t="s">
        <v>133</v>
      </c>
      <c r="D28" s="8">
        <v>10</v>
      </c>
      <c r="E28" s="7" t="s">
        <v>162</v>
      </c>
      <c r="F28" s="5" t="s">
        <v>65</v>
      </c>
      <c r="G28" s="5" t="s">
        <v>71</v>
      </c>
    </row>
    <row r="29" spans="1:8" ht="16" x14ac:dyDescent="0.25">
      <c r="B29" s="8">
        <v>2021</v>
      </c>
      <c r="C29" s="5" t="s">
        <v>135</v>
      </c>
      <c r="D29" s="8">
        <v>11</v>
      </c>
      <c r="E29" s="7" t="s">
        <v>165</v>
      </c>
      <c r="F29" s="5" t="s">
        <v>68</v>
      </c>
      <c r="G29" s="5" t="s">
        <v>76</v>
      </c>
    </row>
    <row r="30" spans="1:8" ht="16" x14ac:dyDescent="0.25">
      <c r="A30" s="4" t="s">
        <v>138</v>
      </c>
      <c r="B30" s="8">
        <v>2022</v>
      </c>
      <c r="C30" s="5" t="s">
        <v>136</v>
      </c>
      <c r="D30" s="8">
        <v>12</v>
      </c>
      <c r="E30" s="7" t="s">
        <v>62</v>
      </c>
      <c r="F30" s="5" t="s">
        <v>108</v>
      </c>
      <c r="G30" s="5" t="s">
        <v>79</v>
      </c>
    </row>
    <row r="31" spans="1:8" ht="16" x14ac:dyDescent="0.25">
      <c r="A31" s="5" t="s">
        <v>139</v>
      </c>
      <c r="B31" s="8">
        <v>2023</v>
      </c>
      <c r="C31" s="5" t="s">
        <v>137</v>
      </c>
      <c r="D31" s="8">
        <v>13</v>
      </c>
      <c r="E31" s="7" t="s">
        <v>67</v>
      </c>
      <c r="F31" s="5" t="s">
        <v>109</v>
      </c>
      <c r="G31" s="5" t="s">
        <v>82</v>
      </c>
      <c r="H31" s="5" t="s">
        <v>140</v>
      </c>
    </row>
    <row r="32" spans="1:8" ht="16" x14ac:dyDescent="0.25">
      <c r="B32" s="8">
        <v>2024</v>
      </c>
      <c r="D32" s="8">
        <v>14</v>
      </c>
      <c r="E32" s="7" t="s">
        <v>72</v>
      </c>
      <c r="F32" s="5" t="s">
        <v>73</v>
      </c>
      <c r="G32" s="5" t="s">
        <v>85</v>
      </c>
    </row>
    <row r="33" spans="2:7" ht="16" x14ac:dyDescent="0.25">
      <c r="B33" s="8">
        <v>2025</v>
      </c>
      <c r="D33" s="8">
        <v>15</v>
      </c>
      <c r="E33" s="7" t="s">
        <v>77</v>
      </c>
      <c r="F33" s="5" t="s">
        <v>162</v>
      </c>
      <c r="G33" s="5" t="s">
        <v>86</v>
      </c>
    </row>
    <row r="34" spans="2:7" ht="16" x14ac:dyDescent="0.25">
      <c r="B34" s="8">
        <v>2026</v>
      </c>
      <c r="E34" s="7" t="s">
        <v>80</v>
      </c>
      <c r="F34" s="4" t="s">
        <v>141</v>
      </c>
      <c r="G34" s="4" t="s">
        <v>125</v>
      </c>
    </row>
    <row r="35" spans="2:7" ht="16" x14ac:dyDescent="0.25">
      <c r="B35" s="8">
        <v>2027</v>
      </c>
      <c r="E35" s="4" t="s">
        <v>142</v>
      </c>
      <c r="F35" s="7" t="s">
        <v>167</v>
      </c>
      <c r="G35" s="7" t="s">
        <v>38</v>
      </c>
    </row>
    <row r="36" spans="2:7" ht="16" x14ac:dyDescent="0.25">
      <c r="B36" s="8">
        <v>2028</v>
      </c>
      <c r="E36" s="5" t="s">
        <v>164</v>
      </c>
      <c r="F36" s="7" t="s">
        <v>43</v>
      </c>
      <c r="G36" s="7" t="s">
        <v>42</v>
      </c>
    </row>
    <row r="37" spans="2:7" ht="16" x14ac:dyDescent="0.25">
      <c r="B37" s="8">
        <v>2029</v>
      </c>
      <c r="E37" s="5" t="s">
        <v>89</v>
      </c>
      <c r="F37" s="7" t="s">
        <v>48</v>
      </c>
      <c r="G37" s="7" t="s">
        <v>93</v>
      </c>
    </row>
    <row r="38" spans="2:7" ht="16" x14ac:dyDescent="0.25">
      <c r="B38" s="8">
        <v>2030</v>
      </c>
      <c r="E38" s="5" t="s">
        <v>37</v>
      </c>
      <c r="F38" s="7" t="s">
        <v>50</v>
      </c>
      <c r="G38" s="7" t="s">
        <v>97</v>
      </c>
    </row>
    <row r="39" spans="2:7" ht="16" x14ac:dyDescent="0.25">
      <c r="B39" s="8"/>
      <c r="E39" s="5" t="s">
        <v>41</v>
      </c>
      <c r="F39" s="7" t="s">
        <v>53</v>
      </c>
      <c r="G39" s="7" t="s">
        <v>52</v>
      </c>
    </row>
    <row r="40" spans="2:7" ht="16" x14ac:dyDescent="0.25">
      <c r="E40" s="5" t="s">
        <v>47</v>
      </c>
      <c r="F40" s="7" t="s">
        <v>58</v>
      </c>
      <c r="G40" s="7" t="s">
        <v>162</v>
      </c>
    </row>
    <row r="41" spans="2:7" x14ac:dyDescent="0.25">
      <c r="F41" s="7" t="s">
        <v>103</v>
      </c>
      <c r="G41" s="7" t="s">
        <v>165</v>
      </c>
    </row>
    <row r="42" spans="2:7" x14ac:dyDescent="0.25">
      <c r="F42" s="7" t="s">
        <v>63</v>
      </c>
      <c r="G42" s="7" t="s">
        <v>62</v>
      </c>
    </row>
    <row r="43" spans="2:7" x14ac:dyDescent="0.25">
      <c r="F43" s="7" t="s">
        <v>105</v>
      </c>
      <c r="G43" s="7" t="s">
        <v>67</v>
      </c>
    </row>
    <row r="44" spans="2:7" ht="16" x14ac:dyDescent="0.25">
      <c r="F44" s="5" t="s">
        <v>106</v>
      </c>
      <c r="G44" s="7" t="s">
        <v>72</v>
      </c>
    </row>
    <row r="45" spans="2:7" x14ac:dyDescent="0.25">
      <c r="F45" s="7" t="s">
        <v>68</v>
      </c>
      <c r="G45" s="7" t="s">
        <v>77</v>
      </c>
    </row>
    <row r="46" spans="2:7" x14ac:dyDescent="0.25">
      <c r="F46" s="7" t="s">
        <v>73</v>
      </c>
      <c r="G46" s="7" t="s">
        <v>80</v>
      </c>
    </row>
    <row r="47" spans="2:7" ht="16" x14ac:dyDescent="0.25">
      <c r="G47" s="4" t="s">
        <v>142</v>
      </c>
    </row>
    <row r="48" spans="2:7" ht="16" x14ac:dyDescent="0.25">
      <c r="G48" s="5" t="s">
        <v>164</v>
      </c>
    </row>
    <row r="49" spans="7:7" ht="16" x14ac:dyDescent="0.25">
      <c r="G49" s="5" t="s">
        <v>89</v>
      </c>
    </row>
    <row r="50" spans="7:7" ht="16" x14ac:dyDescent="0.25">
      <c r="G50" s="5" t="s">
        <v>37</v>
      </c>
    </row>
    <row r="51" spans="7:7" ht="16" x14ac:dyDescent="0.25">
      <c r="G51" s="5" t="s">
        <v>41</v>
      </c>
    </row>
    <row r="52" spans="7:7" ht="16" x14ac:dyDescent="0.25">
      <c r="G52" s="5" t="s">
        <v>47</v>
      </c>
    </row>
    <row r="53" spans="7:7" ht="16" x14ac:dyDescent="0.25">
      <c r="G53" s="4" t="s">
        <v>141</v>
      </c>
    </row>
    <row r="54" spans="7:7" x14ac:dyDescent="0.25">
      <c r="G54" s="7" t="s">
        <v>166</v>
      </c>
    </row>
    <row r="55" spans="7:7" x14ac:dyDescent="0.25">
      <c r="G55" s="7" t="s">
        <v>90</v>
      </c>
    </row>
    <row r="56" spans="7:7" x14ac:dyDescent="0.25">
      <c r="G56" s="7" t="s">
        <v>48</v>
      </c>
    </row>
    <row r="57" spans="7:7" x14ac:dyDescent="0.25">
      <c r="G57" s="7" t="s">
        <v>50</v>
      </c>
    </row>
    <row r="58" spans="7:7" x14ac:dyDescent="0.25">
      <c r="G58" s="7" t="s">
        <v>53</v>
      </c>
    </row>
    <row r="59" spans="7:7" x14ac:dyDescent="0.25">
      <c r="G59" s="7" t="s">
        <v>58</v>
      </c>
    </row>
    <row r="60" spans="7:7" x14ac:dyDescent="0.25">
      <c r="G60" s="7" t="s">
        <v>103</v>
      </c>
    </row>
    <row r="61" spans="7:7" x14ac:dyDescent="0.25">
      <c r="G61" s="7" t="s">
        <v>63</v>
      </c>
    </row>
    <row r="62" spans="7:7" x14ac:dyDescent="0.25">
      <c r="G62" s="11" t="s">
        <v>105</v>
      </c>
    </row>
    <row r="63" spans="7:7" ht="32" x14ac:dyDescent="0.25">
      <c r="G63" s="5" t="s">
        <v>106</v>
      </c>
    </row>
    <row r="64" spans="7:7" x14ac:dyDescent="0.25">
      <c r="G64" s="7" t="s">
        <v>68</v>
      </c>
    </row>
    <row r="65" spans="7:7" x14ac:dyDescent="0.25">
      <c r="G65" s="7" t="s">
        <v>73</v>
      </c>
    </row>
    <row r="66" spans="7:7" ht="16" x14ac:dyDescent="0.25">
      <c r="G66" s="4" t="s">
        <v>116</v>
      </c>
    </row>
    <row r="67" spans="7:7" ht="16" x14ac:dyDescent="0.25">
      <c r="G67" s="9" t="s">
        <v>35</v>
      </c>
    </row>
    <row r="68" spans="7:7" ht="16" x14ac:dyDescent="0.25">
      <c r="G68" s="9" t="s">
        <v>164</v>
      </c>
    </row>
    <row r="69" spans="7:7" ht="16" x14ac:dyDescent="0.25">
      <c r="G69" s="9" t="s">
        <v>92</v>
      </c>
    </row>
    <row r="70" spans="7:7" ht="32" x14ac:dyDescent="0.25">
      <c r="G70" s="9" t="s">
        <v>127</v>
      </c>
    </row>
    <row r="71" spans="7:7" ht="32" x14ac:dyDescent="0.25">
      <c r="G71" s="9" t="s">
        <v>99</v>
      </c>
    </row>
    <row r="72" spans="7:7" ht="16" x14ac:dyDescent="0.25">
      <c r="G72" s="9" t="s">
        <v>84</v>
      </c>
    </row>
    <row r="73" spans="7:7" ht="32" x14ac:dyDescent="0.25">
      <c r="G73" s="9" t="s">
        <v>143</v>
      </c>
    </row>
    <row r="74" spans="7:7" ht="16" x14ac:dyDescent="0.25">
      <c r="G74" s="9" t="s">
        <v>61</v>
      </c>
    </row>
    <row r="75" spans="7:7" ht="16" x14ac:dyDescent="0.25">
      <c r="G75" s="9" t="s">
        <v>65</v>
      </c>
    </row>
    <row r="76" spans="7:7" ht="16" x14ac:dyDescent="0.25">
      <c r="G76" s="9" t="s">
        <v>68</v>
      </c>
    </row>
    <row r="77" spans="7:7" ht="16" x14ac:dyDescent="0.25">
      <c r="G77" s="9" t="s">
        <v>108</v>
      </c>
    </row>
    <row r="78" spans="7:7" ht="16" x14ac:dyDescent="0.25">
      <c r="G78" s="9" t="s">
        <v>109</v>
      </c>
    </row>
    <row r="79" spans="7:7" ht="16" x14ac:dyDescent="0.25">
      <c r="G79" s="9" t="s">
        <v>73</v>
      </c>
    </row>
    <row r="80" spans="7:7" ht="16" x14ac:dyDescent="0.25">
      <c r="G80" s="9" t="s">
        <v>162</v>
      </c>
    </row>
    <row r="81" spans="7:7" ht="16" x14ac:dyDescent="0.25">
      <c r="G81" s="4" t="s">
        <v>144</v>
      </c>
    </row>
    <row r="82" spans="7:7" ht="16" x14ac:dyDescent="0.25">
      <c r="G82" s="5" t="s">
        <v>145</v>
      </c>
    </row>
    <row r="83" spans="7:7" ht="16" x14ac:dyDescent="0.25">
      <c r="G83" s="4" t="s">
        <v>146</v>
      </c>
    </row>
    <row r="84" spans="7:7" ht="16" x14ac:dyDescent="0.25">
      <c r="G84" s="5" t="s">
        <v>88</v>
      </c>
    </row>
    <row r="85" spans="7:7" ht="16" x14ac:dyDescent="0.25">
      <c r="G85" s="5" t="s">
        <v>91</v>
      </c>
    </row>
    <row r="86" spans="7:7" ht="16" x14ac:dyDescent="0.25">
      <c r="G86" s="5" t="s">
        <v>94</v>
      </c>
    </row>
    <row r="87" spans="7:7" ht="16" x14ac:dyDescent="0.25">
      <c r="G87" s="5" t="s">
        <v>98</v>
      </c>
    </row>
    <row r="88" spans="7:7" ht="16" x14ac:dyDescent="0.25">
      <c r="G88" s="5" t="s">
        <v>101</v>
      </c>
    </row>
    <row r="89" spans="7:7" ht="16" x14ac:dyDescent="0.25">
      <c r="G89" s="5" t="s">
        <v>102</v>
      </c>
    </row>
    <row r="90" spans="7:7" ht="16" x14ac:dyDescent="0.25">
      <c r="G90" s="5" t="s">
        <v>104</v>
      </c>
    </row>
    <row r="91" spans="7:7" ht="16" x14ac:dyDescent="0.25">
      <c r="G91" s="5" t="s">
        <v>40</v>
      </c>
    </row>
    <row r="92" spans="7:7" ht="16" x14ac:dyDescent="0.25">
      <c r="G92" s="5" t="s">
        <v>45</v>
      </c>
    </row>
    <row r="93" spans="7:7" ht="32" x14ac:dyDescent="0.25">
      <c r="G93" s="5" t="s">
        <v>107</v>
      </c>
    </row>
    <row r="94" spans="7:7" ht="16" x14ac:dyDescent="0.25">
      <c r="G94" s="5" t="s">
        <v>55</v>
      </c>
    </row>
    <row r="95" spans="7:7" ht="16" x14ac:dyDescent="0.25">
      <c r="G95" s="5" t="s">
        <v>60</v>
      </c>
    </row>
    <row r="96" spans="7:7" ht="16" x14ac:dyDescent="0.25">
      <c r="G96" s="5" t="s">
        <v>70</v>
      </c>
    </row>
    <row r="97" spans="7:7" ht="16" x14ac:dyDescent="0.25">
      <c r="G97" s="5" t="s">
        <v>75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BS-MCB</vt:lpstr>
      <vt:lpstr>Validate Lists</vt:lpstr>
      <vt:lpstr>'BS-MCB'!Print_Area</vt:lpstr>
    </vt:vector>
  </TitlesOfParts>
  <Company>Central 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 X User</dc:creator>
  <cp:lastModifiedBy>Microsoft Office User</cp:lastModifiedBy>
  <dcterms:created xsi:type="dcterms:W3CDTF">2016-03-09T18:39:36Z</dcterms:created>
  <dcterms:modified xsi:type="dcterms:W3CDTF">2023-05-08T16:27:31Z</dcterms:modified>
</cp:coreProperties>
</file>