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showInkAnnotation="0" autoCompressPictures="0"/>
  <mc:AlternateContent xmlns:mc="http://schemas.openxmlformats.org/markup-compatibility/2006">
    <mc:Choice Requires="x15">
      <x15ac:absPath xmlns:x15ac="http://schemas.microsoft.com/office/spreadsheetml/2010/11/ac" url="/Users/knirckm/Desktop/WEBSITE/Accessible Course of Study Worksheets/"/>
    </mc:Choice>
  </mc:AlternateContent>
  <xr:revisionPtr revIDLastSave="0" documentId="13_ncr:1_{B1BEEF34-FCBD-9F46-8A0E-E88FA610CA39}" xr6:coauthVersionLast="47" xr6:coauthVersionMax="47" xr10:uidLastSave="{00000000-0000-0000-0000-000000000000}"/>
  <bookViews>
    <workbookView xWindow="57600" yWindow="1180" windowWidth="25600" windowHeight="17540" tabRatio="500" xr2:uid="{00000000-000D-0000-FFFF-FFFF00000000}"/>
  </bookViews>
  <sheets>
    <sheet name="BS-MCB" sheetId="1" r:id="rId1"/>
    <sheet name="Validate Lists" sheetId="2" state="hidden" r:id="rId2"/>
  </sheets>
  <definedNames>
    <definedName name="_xlnm.Print_Area" localSheetId="0">'BS-MCB'!$A$1:$H$57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4" i="1" l="1"/>
  <c r="L25" i="1"/>
  <c r="L26" i="1"/>
  <c r="L27" i="1"/>
  <c r="L28" i="1"/>
  <c r="L29" i="1"/>
  <c r="L31" i="1"/>
  <c r="L33" i="1"/>
  <c r="L34" i="1"/>
  <c r="L35" i="1"/>
  <c r="L40" i="1"/>
  <c r="L41" i="1"/>
  <c r="L42" i="1"/>
  <c r="L43" i="1"/>
  <c r="L44" i="1"/>
  <c r="L45" i="1"/>
  <c r="L46" i="1"/>
  <c r="L47" i="1"/>
  <c r="L48" i="1"/>
  <c r="L49" i="1"/>
  <c r="L50" i="1"/>
  <c r="L51" i="1"/>
  <c r="I48" i="1"/>
  <c r="K25" i="1"/>
  <c r="K26" i="1"/>
  <c r="K27" i="1"/>
  <c r="K28" i="1"/>
  <c r="K29" i="1"/>
  <c r="K31" i="1"/>
  <c r="K33" i="1"/>
  <c r="K34" i="1"/>
  <c r="K35" i="1"/>
  <c r="K40" i="1"/>
  <c r="K41" i="1"/>
  <c r="K42" i="1"/>
  <c r="K43" i="1"/>
  <c r="K44" i="1"/>
  <c r="K45" i="1"/>
  <c r="K46" i="1"/>
  <c r="K47" i="1"/>
  <c r="K48" i="1"/>
  <c r="K49" i="1"/>
  <c r="K50" i="1"/>
  <c r="K51" i="1"/>
  <c r="K24" i="1"/>
  <c r="J24" i="1"/>
  <c r="I24" i="1" s="1"/>
  <c r="J25" i="1"/>
  <c r="I25" i="1" s="1"/>
  <c r="J26" i="1"/>
  <c r="I26" i="1" s="1"/>
  <c r="J27" i="1"/>
  <c r="I27" i="1" s="1"/>
  <c r="J28" i="1"/>
  <c r="I28" i="1" s="1"/>
  <c r="J29" i="1"/>
  <c r="I29" i="1" s="1"/>
  <c r="J31" i="1"/>
  <c r="I31" i="1" s="1"/>
  <c r="J33" i="1"/>
  <c r="I33" i="1" s="1"/>
  <c r="J34" i="1"/>
  <c r="I34" i="1" s="1"/>
  <c r="J35" i="1"/>
  <c r="I35" i="1" s="1"/>
  <c r="J40" i="1"/>
  <c r="I40" i="1" s="1"/>
  <c r="J41" i="1"/>
  <c r="I41" i="1" s="1"/>
  <c r="J42" i="1"/>
  <c r="I42" i="1" s="1"/>
  <c r="J43" i="1"/>
  <c r="I43" i="1" s="1"/>
  <c r="J44" i="1"/>
  <c r="I44" i="1" s="1"/>
  <c r="J45" i="1"/>
  <c r="I45" i="1" s="1"/>
  <c r="J46" i="1"/>
  <c r="I46" i="1" s="1"/>
  <c r="J47" i="1"/>
  <c r="I47" i="1" s="1"/>
  <c r="J48" i="1"/>
  <c r="J49" i="1"/>
  <c r="I49" i="1" s="1"/>
  <c r="J50" i="1"/>
  <c r="I50" i="1" s="1"/>
  <c r="J51" i="1"/>
  <c r="I51" i="1" s="1"/>
  <c r="L21" i="1"/>
  <c r="K21" i="1"/>
  <c r="J21" i="1"/>
  <c r="I21" i="1"/>
  <c r="L20" i="1"/>
  <c r="K20" i="1"/>
  <c r="J20" i="1"/>
  <c r="I20" i="1" s="1"/>
  <c r="L19" i="1"/>
  <c r="K19" i="1"/>
  <c r="J19" i="1"/>
  <c r="I19" i="1" s="1"/>
  <c r="L18" i="1"/>
  <c r="K18" i="1"/>
  <c r="J18" i="1"/>
  <c r="I18" i="1" s="1"/>
  <c r="L17" i="1"/>
  <c r="K17" i="1"/>
  <c r="J17" i="1"/>
  <c r="I17" i="1" s="1"/>
  <c r="L16" i="1"/>
  <c r="K16" i="1"/>
  <c r="J16" i="1"/>
  <c r="I16" i="1" s="1"/>
  <c r="L15" i="1"/>
  <c r="K15" i="1"/>
  <c r="J15" i="1"/>
  <c r="I15" i="1" s="1"/>
  <c r="L14" i="1"/>
  <c r="K14" i="1"/>
  <c r="J14" i="1"/>
  <c r="I14" i="1" s="1"/>
  <c r="L13" i="1"/>
  <c r="K13" i="1"/>
  <c r="J13" i="1"/>
  <c r="I13" i="1" s="1"/>
  <c r="L12" i="1"/>
  <c r="K12" i="1"/>
  <c r="J12" i="1"/>
  <c r="I12" i="1" s="1"/>
  <c r="L11" i="1"/>
  <c r="K11" i="1"/>
  <c r="J11" i="1"/>
  <c r="I11" i="1" s="1"/>
  <c r="L10" i="1"/>
  <c r="K10" i="1"/>
  <c r="J10" i="1"/>
  <c r="I10" i="1" s="1"/>
  <c r="L52" i="1" l="1"/>
  <c r="K52" i="1"/>
  <c r="K36" i="1"/>
  <c r="L36" i="1"/>
  <c r="I22" i="1"/>
  <c r="K22" i="1"/>
  <c r="L22" i="1"/>
  <c r="I36" i="1"/>
  <c r="I52" i="1"/>
  <c r="E22" i="1"/>
  <c r="E36" i="1"/>
  <c r="E52" i="1"/>
  <c r="H54" i="1" l="1"/>
  <c r="H55" i="1"/>
</calcChain>
</file>

<file path=xl/sharedStrings.xml><?xml version="1.0" encoding="utf-8"?>
<sst xmlns="http://schemas.openxmlformats.org/spreadsheetml/2006/main" count="315" uniqueCount="182">
  <si>
    <t xml:space="preserve">BIOLOGY, BS, with a Specialization in Molecular and Cell Biology </t>
  </si>
  <si>
    <t>Initial</t>
  </si>
  <si>
    <t>Biology Core Requirements (40 Credits)</t>
  </si>
  <si>
    <t>Cr.</t>
  </si>
  <si>
    <t>Quarter</t>
  </si>
  <si>
    <t>Year</t>
  </si>
  <si>
    <t>Molecular/Cell Group:</t>
  </si>
  <si>
    <t>COMMENTS:</t>
  </si>
  <si>
    <t>Structure / Function Group</t>
  </si>
  <si>
    <t>Biological Diversity Group</t>
  </si>
  <si>
    <t>Evolution Group</t>
  </si>
  <si>
    <t>Ecology Group</t>
  </si>
  <si>
    <t>Molecular &amp; Cell Group</t>
  </si>
  <si>
    <t>CORE COURSES</t>
  </si>
  <si>
    <t>VARIABLE CREDIT COURSES</t>
  </si>
  <si>
    <t>BIOL 421 General Virology (5)*</t>
  </si>
  <si>
    <t>BIOL 360 General Ecology (5)</t>
  </si>
  <si>
    <t>BIOL 490 Cooperative Education (1-12)</t>
  </si>
  <si>
    <t>BIOL 323 Microbiology (5)</t>
  </si>
  <si>
    <t>BIOL 465 Biology of Animal Behavior (4)</t>
  </si>
  <si>
    <t xml:space="preserve">BIOL 362 Biomes of Pacific Northwest (4) </t>
  </si>
  <si>
    <t>BIOL 182 General Biology II and Lab (5)</t>
  </si>
  <si>
    <t>BIOL 491 Workshop (1-6)</t>
  </si>
  <si>
    <t>BIOL 341 Plant Taxonomy (5)</t>
  </si>
  <si>
    <t>BIOL 470 Mechanisms of Evolution (5)</t>
  </si>
  <si>
    <t xml:space="preserve">BIOL 421 General Virology (5)* </t>
  </si>
  <si>
    <t>BIOL 183 General Biology III and Lab (5)</t>
  </si>
  <si>
    <t>BIOL 422 Immunology (5)*</t>
  </si>
  <si>
    <t xml:space="preserve">CHEM 181 General Chemistry I (4) </t>
  </si>
  <si>
    <t xml:space="preserve">BIOL 420 Environmental Microbiology (5) </t>
  </si>
  <si>
    <t xml:space="preserve">BIOL 423 Techniques in Immunology &amp; Virology (5)* </t>
  </si>
  <si>
    <t>CHEM 181LAB General Chemistry 1 Lab (1)</t>
  </si>
  <si>
    <t>BIOL 495 Research (1-6)</t>
  </si>
  <si>
    <r>
      <t xml:space="preserve">BIOL 423 Techniques in Immunology &amp; Virology (5)* </t>
    </r>
    <r>
      <rPr>
        <b/>
        <sz val="10"/>
        <color theme="1"/>
        <rFont val="Calibri"/>
        <family val="2"/>
        <scheme val="minor"/>
      </rPr>
      <t/>
    </r>
  </si>
  <si>
    <t>BIOL 352 Parasitology (5)</t>
  </si>
  <si>
    <t>BIOL 425 Molecular Biotechnology (5)</t>
  </si>
  <si>
    <t>CHEM 182 General Chemistry II (4)</t>
  </si>
  <si>
    <t>BIOL 496 Individual Study (1-6)</t>
  </si>
  <si>
    <t>BIOL 426 Medical Microbiology (3)</t>
  </si>
  <si>
    <t xml:space="preserve">BIOL 462 Wildlife &amp; Fisheries Ecology (5) </t>
  </si>
  <si>
    <t>BIOL 430 Cell Biology (5)</t>
  </si>
  <si>
    <t>CHEM 182LAB General Chemistry II Lab (1)</t>
  </si>
  <si>
    <t>BIOL 426LAB Medical Microbiology Lab (2)</t>
  </si>
  <si>
    <t>BIOL 443 Mycology (5)</t>
  </si>
  <si>
    <t>BIOL 463 Limnology (5)</t>
  </si>
  <si>
    <t>BIOL 441 Plant Physiology (5)*</t>
  </si>
  <si>
    <t>CHEM 183 General Chemistry III (4)</t>
  </si>
  <si>
    <t>BIOL 498 Special Topics (1-6)</t>
  </si>
  <si>
    <t>BIOL 444 Algae and Bryophytes (5)</t>
  </si>
  <si>
    <t xml:space="preserve">BIOL 464 Terrestrial Plant Ecology (5) </t>
  </si>
  <si>
    <t xml:space="preserve">BIOL 457 Fundamentals of Neuroscience (5)* </t>
  </si>
  <si>
    <t>CHEM 183LAB General Chemistry III Lab (1)</t>
  </si>
  <si>
    <t>BIOL 499 Seminar (1-5)</t>
  </si>
  <si>
    <t>BIOL 445 Field Mycology (5)</t>
  </si>
  <si>
    <t>BIOL 466 Conservation Biology (5)</t>
  </si>
  <si>
    <t>BIOL 213 Introductory Biostatistics (4)</t>
  </si>
  <si>
    <t>BIOL 450 Ichthyology (4)</t>
  </si>
  <si>
    <t xml:space="preserve">BIOL 467 Biological Field Techniques (5) </t>
  </si>
  <si>
    <t>BIOL 321 Genetics (5)</t>
  </si>
  <si>
    <t>BIOL 451 Herpetology (4)</t>
  </si>
  <si>
    <t>BIOL 453 Mammalogy (5)</t>
  </si>
  <si>
    <t>Fall</t>
  </si>
  <si>
    <t xml:space="preserve">BIOL 323 Microbiology (5) </t>
  </si>
  <si>
    <t>BIOL 295 Research (1-6)</t>
  </si>
  <si>
    <t>BIOL 371 Paleobiology (4)</t>
  </si>
  <si>
    <t xml:space="preserve">BIOL 354 Developmental Biology (5)* </t>
  </si>
  <si>
    <t>BIOL 298 Special Topics (1-6)</t>
  </si>
  <si>
    <t>BIOL 354 Developmental Biology (5)*</t>
  </si>
  <si>
    <t xml:space="preserve">BIOL 377 Regional Natural History (2)*** </t>
  </si>
  <si>
    <t>BIOL 299 Seminar (1-5)</t>
  </si>
  <si>
    <t xml:space="preserve">BIOL 355 Human Anatomy &amp; Physiology I (5)***# </t>
  </si>
  <si>
    <t>BIOL 396 Individual Study (1-6)</t>
  </si>
  <si>
    <t>BIOL 356 Human Anatomy &amp; Physiology II (5)***#</t>
  </si>
  <si>
    <t>BIOL 351 General Entomology (5)</t>
  </si>
  <si>
    <t>BIOL 398 Special Topics (1-6)</t>
  </si>
  <si>
    <t>BIOL 399 Seminar (1-5)</t>
  </si>
  <si>
    <t>BIOL 428 Nutrigenomics (5)</t>
  </si>
  <si>
    <t>BIOL 405 Current Topics in Biology (2-5)</t>
  </si>
  <si>
    <t>BIOL 431 The Cell Biology of Cancer (3)</t>
  </si>
  <si>
    <t>BIOL 431LAB The Cell Biology of Cancer Lab (2)</t>
  </si>
  <si>
    <t>BIOL 492 Lab Experience in Teaching Bio. Science (2)</t>
  </si>
  <si>
    <t>BIOL 454 Histology (3)</t>
  </si>
  <si>
    <t>BIOL 455 Integrative Animal Physiology (5)#</t>
  </si>
  <si>
    <t>Letter Grade</t>
  </si>
  <si>
    <t>A</t>
  </si>
  <si>
    <t>Credits Earned</t>
  </si>
  <si>
    <t>Structure/Function OR Molecular Cell Group</t>
  </si>
  <si>
    <t>A-</t>
  </si>
  <si>
    <t>^^^ Structure / Function Group ^^^</t>
  </si>
  <si>
    <t>^^^ Biological Diversity Group ^^^</t>
  </si>
  <si>
    <t>Win</t>
  </si>
  <si>
    <t>B+</t>
  </si>
  <si>
    <t>Spr</t>
  </si>
  <si>
    <t>B</t>
  </si>
  <si>
    <t>Ecology OR Evolution Group</t>
  </si>
  <si>
    <t>Sum</t>
  </si>
  <si>
    <t>B-</t>
  </si>
  <si>
    <t>^^^ Ecology Group ^^^</t>
  </si>
  <si>
    <t>C+</t>
  </si>
  <si>
    <t>Physics Courses</t>
  </si>
  <si>
    <t>C</t>
  </si>
  <si>
    <t>PHYS 111 - Introductory Physics I (5)</t>
  </si>
  <si>
    <t>C-</t>
  </si>
  <si>
    <t>PHYS 121 - Introductory Physics for the Life Sciences I (5)</t>
  </si>
  <si>
    <t>D+</t>
  </si>
  <si>
    <t>PHYS 181 - General Physics I (5)</t>
  </si>
  <si>
    <t>D</t>
  </si>
  <si>
    <t>D-</t>
  </si>
  <si>
    <t>F</t>
  </si>
  <si>
    <t xml:space="preserve"> </t>
  </si>
  <si>
    <t>^^^ Molecular &amp; Cell Group ^^^</t>
  </si>
  <si>
    <t>^^^ Evolution Group ^^^</t>
  </si>
  <si>
    <t>BIOL 423 Techniques in Immunology &amp; Virology (5)*</t>
  </si>
  <si>
    <t>^^^General Biology Electives^^^</t>
  </si>
  <si>
    <t>BIOL 413 Advanced Biostatistics (5)</t>
  </si>
  <si>
    <t>^^^Variable Credit Courses^^^</t>
  </si>
  <si>
    <t>Department of Biological Sciences  *  College of the Sciences, Central Washington University</t>
  </si>
  <si>
    <t>Qtr.</t>
  </si>
  <si>
    <t>GPA</t>
  </si>
  <si>
    <t>Ecology Group:</t>
  </si>
  <si>
    <t>Evolution Group:</t>
  </si>
  <si>
    <t>TOTAL CREDITS:</t>
  </si>
  <si>
    <t xml:space="preserve"> GPA:</t>
  </si>
  <si>
    <t>Structure / Function Group:</t>
  </si>
  <si>
    <t xml:space="preserve">Select a total of TWO courses from the following groups:  </t>
  </si>
  <si>
    <t>NOTE:  Courses must come from different groups.</t>
  </si>
  <si>
    <t>BIOL 459 Winter Biology (4)*</t>
  </si>
  <si>
    <t>BIOL 461 Community Ecology (3)</t>
  </si>
  <si>
    <t>BIOL 487 Biology Capstone (1)</t>
  </si>
  <si>
    <t>BIOL 322 Introductory Microbiology (5)##</t>
  </si>
  <si>
    <t>CHEM 361 - Organic Chemistry I (3)</t>
  </si>
  <si>
    <t>CHEM 362 - Organic Chemistry II (3)</t>
  </si>
  <si>
    <t>CHEM 431 - Biochemistry I (3)</t>
  </si>
  <si>
    <t>BIOL 425 - Molecular Biotechnology (5)</t>
  </si>
  <si>
    <t>BIOL 430 - Cell Biology (5)</t>
  </si>
  <si>
    <t xml:space="preserve">BIOL 353 Integrative Anatomy (6)* </t>
  </si>
  <si>
    <t>BIOL 353 Integrative Anatomy (6)*</t>
  </si>
  <si>
    <t>ALL GROUPS</t>
  </si>
  <si>
    <t>BIOL 181 - General Biology I (5)</t>
  </si>
  <si>
    <t>BIOL 182 - General Biology II (5)</t>
  </si>
  <si>
    <t>BIOL 183 - General Biology III (5)</t>
  </si>
  <si>
    <t>BIOL 213 - Introductory Biostatistics (4)</t>
  </si>
  <si>
    <t>BIOL 321 - Genetics (5)</t>
  </si>
  <si>
    <t>BIOL 487 - Biology Capstone (1)</t>
  </si>
  <si>
    <t>CHEM 181 - General Chemistry I (4)</t>
  </si>
  <si>
    <t>CHEM 181LAB - General Chemistry Lab (1)</t>
  </si>
  <si>
    <t>CHEM 182 - General Chemistry II (4)</t>
  </si>
  <si>
    <t>CHEM 182LAB - General Chemistry Lab (1)</t>
  </si>
  <si>
    <t>CHEM 183 - General Chemistry III (4)</t>
  </si>
  <si>
    <t>CHEM 183LAB - General Chemistry Lab (1)</t>
  </si>
  <si>
    <t>BIOL 343 Plant Form and Function (5)</t>
  </si>
  <si>
    <t>BIOL 181 General Biology I and Lab(5)</t>
  </si>
  <si>
    <t xml:space="preserve">BIOL 295 Research (1-6) </t>
  </si>
  <si>
    <t xml:space="preserve">BIOL 299 Seminar (1-5) </t>
  </si>
  <si>
    <t xml:space="preserve">BIOL 396 Individual Study (1-6) </t>
  </si>
  <si>
    <t>BIOL 435 Cell Analysis by Flow Cytometry (4)</t>
  </si>
  <si>
    <t>BIOL 461LAB Community Ecology Lab (2)</t>
  </si>
  <si>
    <t>(ex: Fall 2020)</t>
  </si>
  <si>
    <t xml:space="preserve">Qtr. &amp; Year Major Declared </t>
  </si>
  <si>
    <t>Additional Required Courses (21 Credits)</t>
  </si>
  <si>
    <t>Select ONE course from the following group for 9-21 credits:</t>
  </si>
  <si>
    <t>CHEM 361LAB-Organic Chemistry Lab I (2)</t>
  </si>
  <si>
    <t>Department-Approved Electives (18-30 Credits)</t>
  </si>
  <si>
    <t>BIOL 344 Forest Ecology (4)</t>
  </si>
  <si>
    <t xml:space="preserve">BIOL 377LAB Regional Natural History Lab (3)*** </t>
  </si>
  <si>
    <t>BIOL 452 Ornithology (4)</t>
  </si>
  <si>
    <r>
      <t xml:space="preserve">Approved Course of Study   </t>
    </r>
    <r>
      <rPr>
        <b/>
        <sz val="9"/>
        <color rgb="FFC00000"/>
        <rFont val="Arial Narrow"/>
        <family val="2"/>
      </rPr>
      <t>(Requirements As Of Fall 2019)</t>
    </r>
  </si>
  <si>
    <t>Variable elective courses can only be counted once unless otherwise designated in the academic catalog.  
If counting BIOL 355 or 356 as Additional Required Courses, the other course counts as an elective.</t>
  </si>
  <si>
    <t>Last Name ⇡</t>
  </si>
  <si>
    <t>First Name ⇡</t>
  </si>
  <si>
    <t>CWU ID # ⇡</t>
  </si>
  <si>
    <t>CWU E-mail ⇡</t>
  </si>
  <si>
    <t>Anticipated Quarter/Year of Graduation ⇡</t>
  </si>
  <si>
    <t>IF Letter Grade</t>
  </si>
  <si>
    <t>Adj credits</t>
  </si>
  <si>
    <t>Adj Total Cr</t>
  </si>
  <si>
    <t>[EF]</t>
  </si>
  <si>
    <t>[EP]</t>
  </si>
  <si>
    <t>BIOL 432 Epigenetics (5)</t>
  </si>
  <si>
    <r>
      <rPr>
        <b/>
        <u/>
        <sz val="11"/>
        <color theme="1"/>
        <rFont val="Arial Narrow"/>
        <family val="2"/>
      </rPr>
      <t>Non-Biology Electives</t>
    </r>
    <r>
      <rPr>
        <b/>
        <sz val="11"/>
        <color theme="1"/>
        <rFont val="Arial Narrow"/>
        <family val="2"/>
      </rPr>
      <t xml:space="preserve"> </t>
    </r>
    <r>
      <rPr>
        <i/>
        <sz val="9"/>
        <color theme="1"/>
        <rFont val="Arial Narrow"/>
        <family val="2"/>
      </rPr>
      <t>(must have advisor approval)</t>
    </r>
  </si>
  <si>
    <t>Select from Eco&amp;Evolution, Molecular/Cell, Structure/Function &amp; Biol Diversity Groups, or other bio and non-bio science courses approved by advisor.</t>
  </si>
  <si>
    <t>Updated 5/8/23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</si>
</sst>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Arial Narrow"/>
      <family val="2"/>
    </font>
    <font>
      <b/>
      <sz val="14"/>
      <color theme="1"/>
      <name val="Arial Narrow"/>
      <family val="2"/>
    </font>
    <font>
      <b/>
      <sz val="11"/>
      <color theme="1"/>
      <name val="Arial Narrow"/>
      <family val="2"/>
    </font>
    <font>
      <i/>
      <sz val="11"/>
      <color theme="1"/>
      <name val="Arial Narrow"/>
      <family val="2"/>
    </font>
    <font>
      <b/>
      <u/>
      <sz val="11"/>
      <color theme="1"/>
      <name val="Arial Narrow"/>
      <family val="2"/>
    </font>
    <font>
      <i/>
      <sz val="9"/>
      <color theme="1"/>
      <name val="Arial Narrow"/>
      <family val="2"/>
    </font>
    <font>
      <sz val="10"/>
      <color theme="1"/>
      <name val="Arial Narrow"/>
      <family val="2"/>
    </font>
    <font>
      <sz val="10"/>
      <color rgb="FFFF0000"/>
      <name val="Avenir Book"/>
      <family val="2"/>
    </font>
    <font>
      <sz val="10"/>
      <color theme="1"/>
      <name val="Avenir Book"/>
      <family val="2"/>
    </font>
    <font>
      <b/>
      <sz val="10"/>
      <color theme="1"/>
      <name val="Calibri"/>
      <family val="2"/>
      <scheme val="minor"/>
    </font>
    <font>
      <sz val="10"/>
      <color rgb="FF000000"/>
      <name val="Avenir Book"/>
      <family val="2"/>
    </font>
    <font>
      <sz val="10"/>
      <color theme="8"/>
      <name val="Avenir Book"/>
      <family val="2"/>
    </font>
    <font>
      <b/>
      <sz val="9"/>
      <color theme="0" tint="-0.499984740745262"/>
      <name val="Arial Narrow"/>
      <family val="2"/>
    </font>
    <font>
      <b/>
      <u/>
      <sz val="11"/>
      <color rgb="FF000000"/>
      <name val="Arial Narrow"/>
      <family val="2"/>
    </font>
    <font>
      <b/>
      <sz val="12"/>
      <color theme="1"/>
      <name val="Arial Narrow"/>
      <family val="2"/>
    </font>
    <font>
      <sz val="8"/>
      <name val="Calibri"/>
      <family val="2"/>
      <scheme val="minor"/>
    </font>
    <font>
      <sz val="11"/>
      <color theme="1"/>
      <name val="Calibri"/>
      <family val="2"/>
      <scheme val="minor"/>
    </font>
    <font>
      <b/>
      <sz val="10"/>
      <color theme="1"/>
      <name val="Arial Narrow"/>
      <family val="2"/>
    </font>
    <font>
      <b/>
      <sz val="8"/>
      <color rgb="FF000000"/>
      <name val="Arial Narrow"/>
      <family val="2"/>
    </font>
    <font>
      <sz val="9"/>
      <color theme="1"/>
      <name val="Arial Narrow"/>
      <family val="2"/>
    </font>
    <font>
      <sz val="9"/>
      <color theme="1"/>
      <name val="Avenir Book"/>
      <family val="2"/>
    </font>
    <font>
      <b/>
      <sz val="9"/>
      <color rgb="FFC00000"/>
      <name val="Arial Narrow"/>
      <family val="2"/>
    </font>
    <font>
      <b/>
      <sz val="9"/>
      <color theme="1"/>
      <name val="Arial Narrow"/>
      <family val="2"/>
    </font>
    <font>
      <b/>
      <i/>
      <sz val="9"/>
      <color theme="1"/>
      <name val="Arial Narrow"/>
      <family val="2"/>
    </font>
    <font>
      <sz val="10"/>
      <color theme="0" tint="-0.499984740745262"/>
      <name val="Arial Narrow"/>
      <family val="2"/>
    </font>
    <font>
      <b/>
      <sz val="10"/>
      <color rgb="FF000000"/>
      <name val="Arial Narrow"/>
      <family val="2"/>
    </font>
    <font>
      <sz val="10"/>
      <color rgb="FF000000"/>
      <name val="Arial Narrow"/>
      <family val="2"/>
    </font>
    <font>
      <b/>
      <i/>
      <sz val="10"/>
      <color theme="1"/>
      <name val="Arial Narrow"/>
      <family val="2"/>
    </font>
    <font>
      <i/>
      <sz val="8"/>
      <color theme="1"/>
      <name val="Arial Narrow"/>
      <family val="2"/>
    </font>
    <font>
      <b/>
      <sz val="11"/>
      <color theme="0" tint="-0.499984740745262"/>
      <name val="Arial Narrow"/>
      <family val="2"/>
    </font>
    <font>
      <sz val="7"/>
      <color theme="1"/>
      <name val="Arial Narrow"/>
      <family val="2"/>
    </font>
    <font>
      <sz val="7"/>
      <color rgb="FF000000"/>
      <name val="Arial Narrow"/>
      <family val="2"/>
    </font>
    <font>
      <b/>
      <sz val="11"/>
      <color rgb="FFFF0000"/>
      <name val="Arial Narrow"/>
      <family val="2"/>
    </font>
    <font>
      <sz val="11"/>
      <color rgb="FF002060"/>
      <name val="Arial Narrow"/>
      <family val="2"/>
    </font>
    <font>
      <b/>
      <sz val="11"/>
      <color rgb="FF002060"/>
      <name val="Arial Narrow"/>
      <family val="2"/>
    </font>
    <font>
      <i/>
      <sz val="10"/>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C000"/>
        <bgColor indexed="64"/>
      </patternFill>
    </fill>
  </fills>
  <borders count="14">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auto="1"/>
      </bottom>
      <diagonal/>
    </border>
    <border>
      <left style="thin">
        <color indexed="64"/>
      </left>
      <right/>
      <top/>
      <bottom style="thin">
        <color auto="1"/>
      </bottom>
      <diagonal/>
    </border>
    <border>
      <left/>
      <right/>
      <top/>
      <bottom style="double">
        <color auto="1"/>
      </bottom>
      <diagonal/>
    </border>
    <border>
      <left/>
      <right style="thin">
        <color indexed="64"/>
      </right>
      <top style="thin">
        <color auto="1"/>
      </top>
      <bottom style="thin">
        <color auto="1"/>
      </bottom>
      <diagonal/>
    </border>
    <border>
      <left/>
      <right/>
      <top style="double">
        <color auto="1"/>
      </top>
      <bottom style="thin">
        <color indexed="64"/>
      </bottom>
      <diagonal/>
    </border>
  </borders>
  <cellStyleXfs count="2">
    <xf numFmtId="0" fontId="0" fillId="0" borderId="0"/>
    <xf numFmtId="0" fontId="17" fillId="0" borderId="0"/>
  </cellStyleXfs>
  <cellXfs count="116">
    <xf numFmtId="0" fontId="0" fillId="0" borderId="0" xfId="0"/>
    <xf numFmtId="0" fontId="1" fillId="0" borderId="0" xfId="0" applyFont="1"/>
    <xf numFmtId="0" fontId="7" fillId="0" borderId="0" xfId="0" applyFont="1"/>
    <xf numFmtId="0" fontId="8" fillId="0" borderId="0" xfId="0" applyFont="1" applyAlignment="1">
      <alignment wrapText="1"/>
    </xf>
    <xf numFmtId="0" fontId="9" fillId="0" borderId="0" xfId="0" applyFont="1" applyAlignment="1">
      <alignment wrapText="1"/>
    </xf>
    <xf numFmtId="0" fontId="9" fillId="0" borderId="0" xfId="0" applyFont="1"/>
    <xf numFmtId="0" fontId="9" fillId="0" borderId="0" xfId="0" applyFont="1" applyAlignment="1">
      <alignment horizontal="left" wrapText="1"/>
    </xf>
    <xf numFmtId="0" fontId="11" fillId="0" borderId="0" xfId="0" applyFont="1" applyAlignment="1">
      <alignment wrapText="1"/>
    </xf>
    <xf numFmtId="0" fontId="12" fillId="0" borderId="0" xfId="0" applyFont="1" applyAlignment="1">
      <alignment wrapText="1"/>
    </xf>
    <xf numFmtId="0" fontId="11" fillId="0" borderId="0" xfId="0" applyFont="1"/>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2" borderId="0" xfId="0" applyFont="1" applyFill="1"/>
    <xf numFmtId="0" fontId="1" fillId="0" borderId="4" xfId="0" applyFont="1" applyBorder="1" applyAlignment="1">
      <alignment horizontal="center" vertical="center"/>
    </xf>
    <xf numFmtId="0" fontId="1" fillId="2" borderId="0" xfId="0" applyFont="1" applyFill="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1" fillId="0" borderId="0" xfId="0" applyFont="1"/>
    <xf numFmtId="0" fontId="1" fillId="2" borderId="0" xfId="0" applyFont="1" applyFill="1" applyAlignment="1">
      <alignment vertical="center"/>
    </xf>
    <xf numFmtId="0" fontId="3" fillId="2" borderId="0" xfId="0" applyFont="1" applyFill="1" applyAlignment="1">
      <alignment horizontal="center"/>
    </xf>
    <xf numFmtId="0" fontId="20" fillId="0" borderId="0" xfId="0" applyFont="1" applyAlignment="1">
      <alignment vertical="center" wrapText="1"/>
    </xf>
    <xf numFmtId="0" fontId="1" fillId="3" borderId="0" xfId="0" applyFont="1" applyFill="1" applyAlignment="1">
      <alignment horizontal="center" vertical="center"/>
    </xf>
    <xf numFmtId="0" fontId="1" fillId="3" borderId="0" xfId="0" applyFont="1" applyFill="1" applyAlignment="1">
      <alignment vertical="center"/>
    </xf>
    <xf numFmtId="0" fontId="2" fillId="0" borderId="0" xfId="0" applyFont="1" applyAlignment="1">
      <alignment horizontal="right" vertical="center"/>
    </xf>
    <xf numFmtId="0" fontId="5" fillId="2" borderId="0" xfId="0" applyFont="1" applyFill="1" applyAlignment="1">
      <alignment vertical="center"/>
    </xf>
    <xf numFmtId="2" fontId="3" fillId="0" borderId="0" xfId="0" applyNumberFormat="1" applyFont="1" applyAlignment="1">
      <alignment horizontal="center" vertical="center"/>
    </xf>
    <xf numFmtId="0" fontId="5" fillId="2" borderId="0" xfId="0" applyFont="1" applyFill="1"/>
    <xf numFmtId="2" fontId="3" fillId="0" borderId="0" xfId="0" applyNumberFormat="1" applyFont="1" applyAlignment="1">
      <alignment horizontal="center"/>
    </xf>
    <xf numFmtId="0" fontId="7" fillId="0" borderId="3" xfId="0" applyFont="1" applyBorder="1" applyAlignment="1">
      <alignment horizontal="left" vertical="center" wrapText="1"/>
    </xf>
    <xf numFmtId="0" fontId="14" fillId="0" borderId="0" xfId="0" applyFont="1" applyAlignment="1">
      <alignment horizontal="left" vertical="top"/>
    </xf>
    <xf numFmtId="0" fontId="1" fillId="2" borderId="12" xfId="0" applyFont="1" applyFill="1" applyBorder="1" applyAlignment="1">
      <alignment horizontal="center" vertical="center"/>
    </xf>
    <xf numFmtId="0" fontId="9" fillId="4" borderId="0" xfId="0" applyFont="1" applyFill="1" applyAlignment="1">
      <alignment wrapText="1"/>
    </xf>
    <xf numFmtId="0" fontId="11" fillId="4" borderId="0" xfId="0" applyFont="1" applyFill="1" applyAlignment="1">
      <alignment wrapText="1"/>
    </xf>
    <xf numFmtId="0" fontId="5" fillId="2" borderId="2" xfId="0" applyFont="1" applyFill="1" applyBorder="1"/>
    <xf numFmtId="0" fontId="1" fillId="2" borderId="2" xfId="0" applyFont="1" applyFill="1" applyBorder="1"/>
    <xf numFmtId="0" fontId="1" fillId="2" borderId="2" xfId="0" applyFont="1" applyFill="1" applyBorder="1" applyAlignment="1">
      <alignment horizontal="center"/>
    </xf>
    <xf numFmtId="0" fontId="23" fillId="0" borderId="0" xfId="0" applyFont="1" applyAlignment="1">
      <alignment vertical="center"/>
    </xf>
    <xf numFmtId="0" fontId="20" fillId="0" borderId="0" xfId="0" applyFont="1" applyAlignment="1">
      <alignment vertical="center"/>
    </xf>
    <xf numFmtId="0" fontId="7" fillId="0" borderId="1" xfId="0" applyFont="1" applyBorder="1" applyAlignment="1">
      <alignment horizontal="left"/>
    </xf>
    <xf numFmtId="0" fontId="7" fillId="2" borderId="1" xfId="0" applyFont="1" applyFill="1" applyBorder="1" applyAlignment="1">
      <alignment horizontal="center"/>
    </xf>
    <xf numFmtId="0" fontId="7" fillId="0" borderId="1" xfId="0" applyFont="1" applyBorder="1" applyAlignment="1">
      <alignment horizontal="center"/>
    </xf>
    <xf numFmtId="0" fontId="7" fillId="0" borderId="0" xfId="0" applyFont="1" applyAlignment="1">
      <alignment horizontal="center"/>
    </xf>
    <xf numFmtId="0" fontId="7" fillId="0" borderId="0" xfId="0" applyFont="1" applyAlignment="1">
      <alignment vertical="center"/>
    </xf>
    <xf numFmtId="0" fontId="7" fillId="2" borderId="0" xfId="0" applyFont="1" applyFill="1" applyAlignment="1">
      <alignment vertical="center"/>
    </xf>
    <xf numFmtId="0" fontId="18" fillId="2" borderId="0" xfId="0" applyFont="1" applyFill="1" applyAlignment="1">
      <alignment horizontal="center"/>
    </xf>
    <xf numFmtId="0" fontId="7" fillId="2" borderId="0" xfId="0" applyFont="1" applyFill="1"/>
    <xf numFmtId="0" fontId="7" fillId="0" borderId="4" xfId="0" applyFont="1" applyBorder="1" applyAlignment="1">
      <alignment horizontal="center" vertical="center"/>
    </xf>
    <xf numFmtId="0" fontId="27" fillId="0" borderId="0" xfId="0" applyFont="1" applyAlignment="1">
      <alignment vertical="center"/>
    </xf>
    <xf numFmtId="0" fontId="28" fillId="2" borderId="0" xfId="0" applyFont="1" applyFill="1"/>
    <xf numFmtId="0" fontId="7" fillId="2" borderId="12" xfId="0" applyFont="1" applyFill="1" applyBorder="1"/>
    <xf numFmtId="0" fontId="20" fillId="2" borderId="1" xfId="0" applyFont="1" applyFill="1" applyBorder="1"/>
    <xf numFmtId="0" fontId="23" fillId="2" borderId="2" xfId="0" applyFont="1" applyFill="1" applyBorder="1" applyAlignment="1">
      <alignment horizontal="left" vertical="top"/>
    </xf>
    <xf numFmtId="0" fontId="20" fillId="2" borderId="0" xfId="0" applyFont="1" applyFill="1" applyAlignment="1">
      <alignment vertical="top"/>
    </xf>
    <xf numFmtId="0" fontId="23" fillId="2" borderId="2" xfId="0" applyFont="1" applyFill="1" applyBorder="1" applyAlignment="1">
      <alignment vertical="top"/>
    </xf>
    <xf numFmtId="0" fontId="23" fillId="0" borderId="0" xfId="0" applyFont="1" applyAlignment="1">
      <alignment horizontal="center" vertical="center"/>
    </xf>
    <xf numFmtId="0" fontId="7" fillId="0" borderId="0" xfId="0" applyFont="1" applyAlignment="1">
      <alignment horizontal="left" vertical="top"/>
    </xf>
    <xf numFmtId="0" fontId="4" fillId="3" borderId="0" xfId="0" applyFont="1" applyFill="1" applyAlignment="1">
      <alignment horizontal="center"/>
    </xf>
    <xf numFmtId="2" fontId="3" fillId="0" borderId="1" xfId="0" applyNumberFormat="1" applyFont="1" applyBorder="1" applyAlignment="1">
      <alignment horizontal="center"/>
    </xf>
    <xf numFmtId="0" fontId="31" fillId="0" borderId="0" xfId="0" applyFont="1"/>
    <xf numFmtId="0" fontId="14" fillId="2" borderId="0" xfId="0" applyFont="1" applyFill="1" applyAlignment="1">
      <alignment horizontal="left" vertical="top"/>
    </xf>
    <xf numFmtId="0" fontId="2" fillId="0" borderId="0" xfId="0" applyFont="1" applyAlignment="1">
      <alignment horizontal="center" vertical="center"/>
    </xf>
    <xf numFmtId="0" fontId="3" fillId="0" borderId="0" xfId="0" applyFont="1" applyAlignment="1">
      <alignment horizontal="center" vertical="center"/>
    </xf>
    <xf numFmtId="0" fontId="20"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top"/>
    </xf>
    <xf numFmtId="0" fontId="1" fillId="0" borderId="0" xfId="0" applyFont="1" applyAlignment="1">
      <alignment horizontal="center"/>
    </xf>
    <xf numFmtId="0" fontId="1" fillId="0" borderId="0" xfId="0" applyFont="1" applyAlignment="1">
      <alignment horizontal="center" vertical="center"/>
    </xf>
    <xf numFmtId="0" fontId="31" fillId="0" borderId="0" xfId="0" applyFont="1" applyAlignment="1">
      <alignment horizontal="center"/>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33" fillId="0" borderId="0" xfId="0" applyFont="1" applyAlignment="1">
      <alignment horizontal="center"/>
    </xf>
    <xf numFmtId="0" fontId="19" fillId="0" borderId="2" xfId="0" applyFont="1" applyBorder="1"/>
    <xf numFmtId="0" fontId="1" fillId="0" borderId="2" xfId="0" applyFont="1" applyBorder="1"/>
    <xf numFmtId="2" fontId="2" fillId="0" borderId="8" xfId="0" applyNumberFormat="1" applyFont="1" applyBorder="1" applyAlignment="1">
      <alignment horizontal="center"/>
    </xf>
    <xf numFmtId="2" fontId="15" fillId="0" borderId="8" xfId="0" applyNumberFormat="1" applyFont="1" applyBorder="1" applyAlignment="1">
      <alignment horizontal="center" vertical="center"/>
    </xf>
    <xf numFmtId="0" fontId="1" fillId="0" borderId="8" xfId="0" applyFont="1" applyBorder="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4" fillId="0" borderId="11" xfId="0" applyFont="1" applyBorder="1" applyAlignment="1">
      <alignment horizontal="center" vertical="center"/>
    </xf>
    <xf numFmtId="0" fontId="23" fillId="2" borderId="2" xfId="0" applyFont="1" applyFill="1" applyBorder="1" applyAlignment="1">
      <alignment horizontal="center" vertical="top"/>
    </xf>
    <xf numFmtId="0" fontId="7" fillId="0" borderId="10" xfId="0" applyFont="1" applyBorder="1" applyAlignment="1">
      <alignment horizontal="left"/>
    </xf>
    <xf numFmtId="0" fontId="7" fillId="0" borderId="1" xfId="0" applyFont="1" applyBorder="1" applyAlignment="1">
      <alignment horizontal="left"/>
    </xf>
    <xf numFmtId="0" fontId="23" fillId="2" borderId="0" xfId="0" applyFont="1" applyFill="1" applyAlignment="1">
      <alignment horizontal="left" vertical="top"/>
    </xf>
    <xf numFmtId="0" fontId="7" fillId="0" borderId="1" xfId="0" applyFont="1" applyBorder="1" applyAlignment="1">
      <alignment horizontal="center"/>
    </xf>
    <xf numFmtId="0" fontId="7" fillId="0" borderId="13" xfId="0" applyFont="1" applyBorder="1" applyAlignment="1">
      <alignment horizontal="left"/>
    </xf>
    <xf numFmtId="0" fontId="1" fillId="0" borderId="3" xfId="0" applyFont="1" applyBorder="1" applyAlignment="1">
      <alignment horizontal="left" vertical="center"/>
    </xf>
    <xf numFmtId="0" fontId="18" fillId="2" borderId="0" xfId="0" applyFont="1" applyFill="1" applyAlignment="1">
      <alignment horizontal="left" vertical="top"/>
    </xf>
    <xf numFmtId="0" fontId="13" fillId="0" borderId="0" xfId="0" applyFont="1" applyAlignment="1">
      <alignment horizontal="right"/>
    </xf>
    <xf numFmtId="0" fontId="29" fillId="0" borderId="0" xfId="0" applyFont="1" applyAlignment="1">
      <alignment horizontal="left" wrapText="1"/>
    </xf>
    <xf numFmtId="0" fontId="3" fillId="2" borderId="0" xfId="0" applyFont="1" applyFill="1" applyAlignment="1">
      <alignment horizontal="left" vertical="center"/>
    </xf>
    <xf numFmtId="0" fontId="2" fillId="0" borderId="0" xfId="0" applyFont="1" applyAlignment="1">
      <alignment horizontal="right"/>
    </xf>
    <xf numFmtId="0" fontId="30" fillId="0" borderId="1" xfId="0" applyFont="1" applyBorder="1" applyAlignment="1">
      <alignment horizontal="right"/>
    </xf>
    <xf numFmtId="0" fontId="1" fillId="0" borderId="1" xfId="0" applyFont="1" applyBorder="1" applyAlignment="1">
      <alignment horizontal="left" vertical="center"/>
    </xf>
    <xf numFmtId="0" fontId="26" fillId="2" borderId="0" xfId="0" applyFont="1" applyFill="1" applyAlignment="1">
      <alignment horizontal="left" vertical="top"/>
    </xf>
    <xf numFmtId="0" fontId="1" fillId="2" borderId="0" xfId="0" applyFont="1" applyFill="1" applyBorder="1"/>
    <xf numFmtId="0" fontId="1" fillId="2" borderId="0" xfId="0" applyFont="1" applyFill="1" applyBorder="1" applyAlignment="1">
      <alignment horizontal="center"/>
    </xf>
    <xf numFmtId="0" fontId="6" fillId="2" borderId="0" xfId="0" applyFont="1" applyFill="1" applyAlignment="1">
      <alignment vertical="center"/>
    </xf>
    <xf numFmtId="0" fontId="29" fillId="2" borderId="1" xfId="0" applyFont="1" applyFill="1" applyBorder="1" applyAlignment="1"/>
    <xf numFmtId="0" fontId="4" fillId="3" borderId="0" xfId="0" applyFont="1" applyFill="1" applyAlignment="1"/>
    <xf numFmtId="0" fontId="28" fillId="2" borderId="0" xfId="0" applyFont="1" applyFill="1" applyAlignment="1">
      <alignment vertical="center"/>
    </xf>
    <xf numFmtId="0" fontId="32" fillId="0" borderId="1" xfId="0" applyFont="1" applyBorder="1" applyAlignment="1"/>
    <xf numFmtId="0" fontId="32" fillId="0" borderId="9" xfId="0" applyFont="1" applyBorder="1" applyAlignment="1"/>
    <xf numFmtId="0" fontId="14" fillId="0" borderId="5" xfId="0" applyFont="1" applyBorder="1" applyAlignment="1">
      <alignment vertical="top"/>
    </xf>
    <xf numFmtId="0" fontId="14" fillId="0" borderId="2" xfId="0" applyFont="1" applyBorder="1" applyAlignment="1">
      <alignment vertical="top"/>
    </xf>
    <xf numFmtId="0" fontId="14" fillId="0" borderId="6" xfId="0" applyFont="1" applyBorder="1" applyAlignment="1">
      <alignment vertical="top"/>
    </xf>
    <xf numFmtId="0" fontId="14" fillId="0" borderId="7" xfId="0" applyFont="1" applyBorder="1" applyAlignment="1">
      <alignment vertical="top"/>
    </xf>
    <xf numFmtId="0" fontId="14" fillId="0" borderId="0" xfId="0" applyFont="1" applyAlignment="1">
      <alignment vertical="top"/>
    </xf>
    <xf numFmtId="0" fontId="14" fillId="0" borderId="8" xfId="0" applyFont="1" applyBorder="1" applyAlignment="1">
      <alignment vertical="top"/>
    </xf>
    <xf numFmtId="0" fontId="14" fillId="0" borderId="10" xfId="0" applyFont="1" applyBorder="1" applyAlignment="1">
      <alignment vertical="top"/>
    </xf>
    <xf numFmtId="0" fontId="14" fillId="0" borderId="1" xfId="0" applyFont="1" applyBorder="1" applyAlignment="1">
      <alignment vertical="top"/>
    </xf>
    <xf numFmtId="0" fontId="14" fillId="0" borderId="9" xfId="0" applyFont="1" applyBorder="1" applyAlignment="1">
      <alignment vertical="top"/>
    </xf>
    <xf numFmtId="0" fontId="25" fillId="0" borderId="1" xfId="0" applyFont="1" applyBorder="1" applyAlignment="1"/>
    <xf numFmtId="0" fontId="18" fillId="2" borderId="2" xfId="0" applyFont="1" applyFill="1" applyBorder="1" applyAlignment="1">
      <alignment vertical="top"/>
    </xf>
    <xf numFmtId="0" fontId="36" fillId="0" borderId="1" xfId="0" applyFont="1" applyBorder="1" applyAlignment="1"/>
  </cellXfs>
  <cellStyles count="2">
    <cellStyle name="Normal" xfId="0" builtinId="0"/>
    <cellStyle name="Normal 2" xfId="1" xr:uid="{00000000-0005-0000-0000-000002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zoomScale="120" zoomScaleNormal="120" zoomScaleSheetLayoutView="140" workbookViewId="0">
      <selection activeCell="E6" sqref="E6"/>
    </sheetView>
  </sheetViews>
  <sheetFormatPr baseColWidth="10" defaultColWidth="10.83203125" defaultRowHeight="14" x14ac:dyDescent="0.15"/>
  <cols>
    <col min="1" max="1" width="5.1640625" style="1" customWidth="1"/>
    <col min="2" max="2" width="25.1640625" style="1" customWidth="1"/>
    <col min="3" max="3" width="28.5" style="1" customWidth="1"/>
    <col min="4" max="4" width="0.5" style="1" customWidth="1"/>
    <col min="5" max="5" width="5.6640625" style="1" customWidth="1"/>
    <col min="6" max="6" width="5.83203125" style="1" customWidth="1"/>
    <col min="7" max="7" width="7.83203125" style="1" customWidth="1"/>
    <col min="8" max="8" width="9.33203125" style="1" customWidth="1"/>
    <col min="9" max="9" width="10.6640625" style="66" hidden="1" customWidth="1"/>
    <col min="10" max="10" width="11.5" style="1" hidden="1" customWidth="1"/>
    <col min="11" max="11" width="9.83203125" style="1" hidden="1" customWidth="1"/>
    <col min="12" max="12" width="0" style="1" hidden="1" customWidth="1"/>
    <col min="13" max="16384" width="10.83203125" style="1"/>
  </cols>
  <sheetData>
    <row r="1" spans="1:12" s="11" customFormat="1" ht="18" customHeight="1" x14ac:dyDescent="0.2">
      <c r="A1" s="78" t="s">
        <v>0</v>
      </c>
      <c r="B1" s="78"/>
      <c r="C1" s="78"/>
      <c r="D1" s="78"/>
      <c r="E1" s="78"/>
      <c r="F1" s="78"/>
      <c r="G1" s="78"/>
      <c r="H1" s="78"/>
      <c r="I1" s="61"/>
    </row>
    <row r="2" spans="1:12" s="12" customFormat="1" ht="14" customHeight="1" x14ac:dyDescent="0.2">
      <c r="A2" s="79" t="s">
        <v>166</v>
      </c>
      <c r="B2" s="79"/>
      <c r="C2" s="79"/>
      <c r="D2" s="79"/>
      <c r="E2" s="79"/>
      <c r="F2" s="79"/>
      <c r="G2" s="79"/>
      <c r="H2" s="79"/>
      <c r="I2" s="62"/>
    </row>
    <row r="3" spans="1:12" s="37" customFormat="1" ht="16" customHeight="1" thickBot="1" x14ac:dyDescent="0.25">
      <c r="A3" s="80" t="s">
        <v>116</v>
      </c>
      <c r="B3" s="80"/>
      <c r="C3" s="80"/>
      <c r="D3" s="80"/>
      <c r="E3" s="80"/>
      <c r="F3" s="80"/>
      <c r="G3" s="80"/>
      <c r="H3" s="80"/>
      <c r="I3" s="55"/>
    </row>
    <row r="4" spans="1:12" s="2" customFormat="1" ht="16" customHeight="1" thickTop="1" x14ac:dyDescent="0.15">
      <c r="A4" s="86"/>
      <c r="B4" s="86"/>
      <c r="C4" s="39"/>
      <c r="D4" s="40"/>
      <c r="E4" s="41"/>
      <c r="F4" s="42"/>
      <c r="G4" s="85"/>
      <c r="H4" s="85"/>
      <c r="I4" s="42"/>
    </row>
    <row r="5" spans="1:12" s="38" customFormat="1" ht="16" customHeight="1" x14ac:dyDescent="0.2">
      <c r="A5" s="84" t="s">
        <v>168</v>
      </c>
      <c r="B5" s="84"/>
      <c r="C5" s="52" t="s">
        <v>169</v>
      </c>
      <c r="D5" s="53"/>
      <c r="E5" s="54" t="s">
        <v>1</v>
      </c>
      <c r="F5" s="55"/>
      <c r="G5" s="81" t="s">
        <v>170</v>
      </c>
      <c r="H5" s="81"/>
      <c r="I5" s="63"/>
    </row>
    <row r="6" spans="1:12" s="43" customFormat="1" ht="16" customHeight="1" x14ac:dyDescent="0.15">
      <c r="A6" s="82"/>
      <c r="B6" s="83"/>
      <c r="C6" s="39"/>
      <c r="D6" s="44"/>
      <c r="E6" s="115" t="s">
        <v>157</v>
      </c>
      <c r="F6" s="113"/>
      <c r="G6" s="113"/>
      <c r="H6" s="113"/>
      <c r="I6" s="64"/>
    </row>
    <row r="7" spans="1:12" s="56" customFormat="1" ht="16" customHeight="1" x14ac:dyDescent="0.2">
      <c r="A7" s="88" t="s">
        <v>171</v>
      </c>
      <c r="B7" s="88"/>
      <c r="C7" s="95" t="s">
        <v>172</v>
      </c>
      <c r="D7" s="95"/>
      <c r="E7" s="114" t="s">
        <v>158</v>
      </c>
      <c r="F7" s="114"/>
      <c r="G7" s="114"/>
      <c r="H7" s="114"/>
      <c r="I7" s="65"/>
    </row>
    <row r="8" spans="1:12" ht="3" customHeight="1" x14ac:dyDescent="0.15">
      <c r="A8" s="100"/>
      <c r="B8" s="100"/>
      <c r="C8" s="100"/>
      <c r="D8" s="100"/>
      <c r="E8" s="100"/>
      <c r="F8" s="100"/>
      <c r="G8" s="100"/>
      <c r="H8" s="57"/>
    </row>
    <row r="9" spans="1:12" s="43" customFormat="1" ht="16" customHeight="1" x14ac:dyDescent="0.15">
      <c r="A9" s="25" t="s">
        <v>2</v>
      </c>
      <c r="B9" s="19"/>
      <c r="C9" s="44"/>
      <c r="D9" s="44"/>
      <c r="E9" s="45" t="s">
        <v>3</v>
      </c>
      <c r="F9" s="45" t="s">
        <v>117</v>
      </c>
      <c r="G9" s="45" t="s">
        <v>5</v>
      </c>
      <c r="H9" s="45" t="s">
        <v>83</v>
      </c>
      <c r="I9" s="62" t="s">
        <v>118</v>
      </c>
      <c r="J9" s="62" t="s">
        <v>173</v>
      </c>
      <c r="K9" s="62" t="s">
        <v>174</v>
      </c>
      <c r="L9" s="71" t="s">
        <v>175</v>
      </c>
    </row>
    <row r="10" spans="1:12" s="2" customFormat="1" ht="16" customHeight="1" x14ac:dyDescent="0.15">
      <c r="A10" s="43" t="s">
        <v>138</v>
      </c>
      <c r="B10" s="43"/>
      <c r="D10" s="46"/>
      <c r="E10" s="47"/>
      <c r="F10" s="47"/>
      <c r="G10" s="47"/>
      <c r="H10" s="47"/>
      <c r="I10" s="67">
        <f>IF(H10="[EF]",0,IF(H10="[EP]",0,(E10*J10)))</f>
        <v>0</v>
      </c>
      <c r="J10" s="67" t="b">
        <f>IF(H10="A",4,IF(H10="A-",3.7,IF(H10="B+",3.3,IF(H10="B",3,IF(H10="B-",2.7,IF(H10="C+",2.3,IF(H10="C",2,IF(H10="C-",1.7,IF(H10="D+",1.3,IF(H10="D",1,IF(H10="D-",0.7,IF(H10="F",0))))))))))))</f>
        <v>0</v>
      </c>
      <c r="K10" s="67">
        <f>IF(H10="[EF]",0,IF(H10="[EP]",0,E10))</f>
        <v>0</v>
      </c>
      <c r="L10" s="70">
        <f>IF(H10="[EF]",0,IF(H10="[EP]",E10,E10))</f>
        <v>0</v>
      </c>
    </row>
    <row r="11" spans="1:12" s="2" customFormat="1" ht="16" customHeight="1" x14ac:dyDescent="0.15">
      <c r="A11" s="43" t="s">
        <v>139</v>
      </c>
      <c r="B11" s="43"/>
      <c r="D11" s="46"/>
      <c r="E11" s="47"/>
      <c r="F11" s="47"/>
      <c r="G11" s="47"/>
      <c r="H11" s="47"/>
      <c r="I11" s="67">
        <f t="shared" ref="I11:I21" si="0">IF(H11="[EF]",0,IF(H11="[EP]",0,(E11*J11)))</f>
        <v>0</v>
      </c>
      <c r="J11" s="67" t="b">
        <f t="shared" ref="J11:J51" si="1">IF(H11="A",4,IF(H11="A-",3.7,IF(H11="B+",3.3,IF(H11="B",3,IF(H11="B-",2.7,IF(H11="C+",2.3,IF(H11="C",2,IF(H11="C-",1.7,IF(H11="D+",1.3,IF(H11="D",1,IF(H11="D-",0.7,IF(H11="F",0))))))))))))</f>
        <v>0</v>
      </c>
      <c r="K11" s="67">
        <f t="shared" ref="K11:K21" si="2">IF(H11="[EF]",0,IF(H11="[EP]",0,E11))</f>
        <v>0</v>
      </c>
      <c r="L11" s="70">
        <f t="shared" ref="L11:L51" si="3">IF(H11="[EF]",0,IF(H11="[EP]",E11,E11))</f>
        <v>0</v>
      </c>
    </row>
    <row r="12" spans="1:12" s="2" customFormat="1" ht="16" customHeight="1" x14ac:dyDescent="0.15">
      <c r="A12" s="43" t="s">
        <v>140</v>
      </c>
      <c r="B12" s="43"/>
      <c r="D12" s="46"/>
      <c r="E12" s="47"/>
      <c r="F12" s="47"/>
      <c r="G12" s="47"/>
      <c r="H12" s="47"/>
      <c r="I12" s="67">
        <f t="shared" si="0"/>
        <v>0</v>
      </c>
      <c r="J12" s="67" t="b">
        <f t="shared" si="1"/>
        <v>0</v>
      </c>
      <c r="K12" s="67">
        <f t="shared" si="2"/>
        <v>0</v>
      </c>
      <c r="L12" s="70">
        <f t="shared" si="3"/>
        <v>0</v>
      </c>
    </row>
    <row r="13" spans="1:12" s="2" customFormat="1" ht="16" customHeight="1" x14ac:dyDescent="0.15">
      <c r="A13" s="43" t="s">
        <v>141</v>
      </c>
      <c r="B13" s="43"/>
      <c r="D13" s="46"/>
      <c r="E13" s="47"/>
      <c r="F13" s="47"/>
      <c r="G13" s="47"/>
      <c r="H13" s="47"/>
      <c r="I13" s="67">
        <f t="shared" si="0"/>
        <v>0</v>
      </c>
      <c r="J13" s="67" t="b">
        <f t="shared" si="1"/>
        <v>0</v>
      </c>
      <c r="K13" s="67">
        <f t="shared" si="2"/>
        <v>0</v>
      </c>
      <c r="L13" s="70">
        <f t="shared" si="3"/>
        <v>0</v>
      </c>
    </row>
    <row r="14" spans="1:12" s="2" customFormat="1" ht="16" customHeight="1" x14ac:dyDescent="0.15">
      <c r="A14" s="43" t="s">
        <v>142</v>
      </c>
      <c r="B14" s="43"/>
      <c r="D14" s="46"/>
      <c r="E14" s="47"/>
      <c r="F14" s="47"/>
      <c r="G14" s="47"/>
      <c r="H14" s="47"/>
      <c r="I14" s="67">
        <f t="shared" si="0"/>
        <v>0</v>
      </c>
      <c r="J14" s="67" t="b">
        <f t="shared" si="1"/>
        <v>0</v>
      </c>
      <c r="K14" s="67">
        <f t="shared" si="2"/>
        <v>0</v>
      </c>
      <c r="L14" s="70">
        <f t="shared" si="3"/>
        <v>0</v>
      </c>
    </row>
    <row r="15" spans="1:12" s="2" customFormat="1" ht="16" customHeight="1" x14ac:dyDescent="0.15">
      <c r="A15" s="43" t="s">
        <v>143</v>
      </c>
      <c r="B15" s="43"/>
      <c r="D15" s="46"/>
      <c r="E15" s="47"/>
      <c r="F15" s="47"/>
      <c r="G15" s="47"/>
      <c r="H15" s="47"/>
      <c r="I15" s="67">
        <f t="shared" si="0"/>
        <v>0</v>
      </c>
      <c r="J15" s="67" t="b">
        <f t="shared" si="1"/>
        <v>0</v>
      </c>
      <c r="K15" s="67">
        <f t="shared" si="2"/>
        <v>0</v>
      </c>
      <c r="L15" s="70">
        <f t="shared" si="3"/>
        <v>0</v>
      </c>
    </row>
    <row r="16" spans="1:12" s="2" customFormat="1" ht="16" customHeight="1" x14ac:dyDescent="0.15">
      <c r="A16" s="43" t="s">
        <v>144</v>
      </c>
      <c r="B16" s="43"/>
      <c r="D16" s="46"/>
      <c r="E16" s="47"/>
      <c r="F16" s="47"/>
      <c r="G16" s="47"/>
      <c r="H16" s="47"/>
      <c r="I16" s="67">
        <f t="shared" si="0"/>
        <v>0</v>
      </c>
      <c r="J16" s="67" t="b">
        <f t="shared" si="1"/>
        <v>0</v>
      </c>
      <c r="K16" s="67">
        <f t="shared" si="2"/>
        <v>0</v>
      </c>
      <c r="L16" s="70">
        <f t="shared" si="3"/>
        <v>0</v>
      </c>
    </row>
    <row r="17" spans="1:12" s="2" customFormat="1" ht="16" customHeight="1" x14ac:dyDescent="0.15">
      <c r="A17" s="43" t="s">
        <v>145</v>
      </c>
      <c r="B17" s="43"/>
      <c r="D17" s="46"/>
      <c r="E17" s="47"/>
      <c r="F17" s="47"/>
      <c r="G17" s="47"/>
      <c r="H17" s="47"/>
      <c r="I17" s="67">
        <f t="shared" si="0"/>
        <v>0</v>
      </c>
      <c r="J17" s="67" t="b">
        <f t="shared" si="1"/>
        <v>0</v>
      </c>
      <c r="K17" s="67">
        <f t="shared" si="2"/>
        <v>0</v>
      </c>
      <c r="L17" s="70">
        <f t="shared" si="3"/>
        <v>0</v>
      </c>
    </row>
    <row r="18" spans="1:12" s="2" customFormat="1" ht="16" customHeight="1" x14ac:dyDescent="0.15">
      <c r="A18" s="43" t="s">
        <v>146</v>
      </c>
      <c r="B18" s="43"/>
      <c r="D18" s="46"/>
      <c r="E18" s="47"/>
      <c r="F18" s="47"/>
      <c r="G18" s="47"/>
      <c r="H18" s="47"/>
      <c r="I18" s="67">
        <f t="shared" si="0"/>
        <v>0</v>
      </c>
      <c r="J18" s="67" t="b">
        <f t="shared" si="1"/>
        <v>0</v>
      </c>
      <c r="K18" s="67">
        <f t="shared" si="2"/>
        <v>0</v>
      </c>
      <c r="L18" s="70">
        <f t="shared" si="3"/>
        <v>0</v>
      </c>
    </row>
    <row r="19" spans="1:12" s="2" customFormat="1" ht="16" customHeight="1" x14ac:dyDescent="0.15">
      <c r="A19" s="43" t="s">
        <v>147</v>
      </c>
      <c r="B19" s="43"/>
      <c r="D19" s="46"/>
      <c r="E19" s="47"/>
      <c r="F19" s="47"/>
      <c r="G19" s="47"/>
      <c r="H19" s="47"/>
      <c r="I19" s="67">
        <f t="shared" si="0"/>
        <v>0</v>
      </c>
      <c r="J19" s="67" t="b">
        <f t="shared" si="1"/>
        <v>0</v>
      </c>
      <c r="K19" s="67">
        <f t="shared" si="2"/>
        <v>0</v>
      </c>
      <c r="L19" s="70">
        <f t="shared" si="3"/>
        <v>0</v>
      </c>
    </row>
    <row r="20" spans="1:12" s="2" customFormat="1" ht="16" customHeight="1" x14ac:dyDescent="0.15">
      <c r="A20" s="48" t="s">
        <v>148</v>
      </c>
      <c r="B20" s="43"/>
      <c r="D20" s="46"/>
      <c r="E20" s="47"/>
      <c r="F20" s="47"/>
      <c r="G20" s="47"/>
      <c r="H20" s="47"/>
      <c r="I20" s="67">
        <f t="shared" si="0"/>
        <v>0</v>
      </c>
      <c r="J20" s="67" t="b">
        <f t="shared" si="1"/>
        <v>0</v>
      </c>
      <c r="K20" s="67">
        <f t="shared" si="2"/>
        <v>0</v>
      </c>
      <c r="L20" s="70">
        <f t="shared" si="3"/>
        <v>0</v>
      </c>
    </row>
    <row r="21" spans="1:12" s="2" customFormat="1" ht="16" customHeight="1" x14ac:dyDescent="0.15">
      <c r="A21" s="48" t="s">
        <v>149</v>
      </c>
      <c r="B21" s="43"/>
      <c r="D21" s="46"/>
      <c r="E21" s="47"/>
      <c r="F21" s="47"/>
      <c r="G21" s="47"/>
      <c r="H21" s="47"/>
      <c r="I21" s="67">
        <f t="shared" si="0"/>
        <v>0</v>
      </c>
      <c r="J21" s="67" t="b">
        <f t="shared" si="1"/>
        <v>0</v>
      </c>
      <c r="K21" s="67">
        <f t="shared" si="2"/>
        <v>0</v>
      </c>
      <c r="L21" s="70">
        <f t="shared" si="3"/>
        <v>0</v>
      </c>
    </row>
    <row r="22" spans="1:12" s="10" customFormat="1" ht="16" customHeight="1" x14ac:dyDescent="0.15">
      <c r="A22" s="19"/>
      <c r="B22" s="19"/>
      <c r="C22" s="19"/>
      <c r="D22" s="19"/>
      <c r="E22" s="26">
        <f>SUM(E10:E21)</f>
        <v>0</v>
      </c>
      <c r="F22" s="89"/>
      <c r="G22" s="89"/>
      <c r="H22" s="26"/>
      <c r="I22" s="69">
        <f>SUM(I10:I21)</f>
        <v>0</v>
      </c>
      <c r="J22" s="67"/>
      <c r="K22" s="69">
        <f t="shared" ref="K22:L22" si="4">SUM(K10:K21)</f>
        <v>0</v>
      </c>
      <c r="L22" s="69">
        <f t="shared" si="4"/>
        <v>0</v>
      </c>
    </row>
    <row r="23" spans="1:12" s="2" customFormat="1" ht="16" customHeight="1" x14ac:dyDescent="0.15">
      <c r="A23" s="27" t="s">
        <v>159</v>
      </c>
      <c r="B23" s="13"/>
      <c r="C23" s="46"/>
      <c r="D23" s="46"/>
      <c r="E23" s="45" t="s">
        <v>3</v>
      </c>
      <c r="F23" s="45" t="s">
        <v>117</v>
      </c>
      <c r="G23" s="45" t="s">
        <v>5</v>
      </c>
      <c r="H23" s="45" t="s">
        <v>83</v>
      </c>
      <c r="I23" s="67"/>
      <c r="J23" s="67"/>
      <c r="L23" s="70"/>
    </row>
    <row r="24" spans="1:12" s="2" customFormat="1" ht="16" customHeight="1" x14ac:dyDescent="0.15">
      <c r="A24" s="2" t="s">
        <v>130</v>
      </c>
      <c r="D24" s="46"/>
      <c r="E24" s="47"/>
      <c r="F24" s="47"/>
      <c r="G24" s="47"/>
      <c r="H24" s="47"/>
      <c r="I24" s="67">
        <f t="shared" ref="I24:I51" si="5">IF(H24="[EF]",0,IF(H24="[EP]",0,(E24*J24)))</f>
        <v>0</v>
      </c>
      <c r="J24" s="67" t="b">
        <f t="shared" si="1"/>
        <v>0</v>
      </c>
      <c r="K24" s="67">
        <f t="shared" ref="K24:K51" si="6">IF(H24="[EF]",0,IF(H24="[EP]",0,E24))</f>
        <v>0</v>
      </c>
      <c r="L24" s="70">
        <f t="shared" si="3"/>
        <v>0</v>
      </c>
    </row>
    <row r="25" spans="1:12" s="2" customFormat="1" ht="16" customHeight="1" x14ac:dyDescent="0.15">
      <c r="A25" s="2" t="s">
        <v>161</v>
      </c>
      <c r="D25" s="46"/>
      <c r="E25" s="47"/>
      <c r="F25" s="47"/>
      <c r="G25" s="47"/>
      <c r="H25" s="47"/>
      <c r="I25" s="67">
        <f t="shared" si="5"/>
        <v>0</v>
      </c>
      <c r="J25" s="67" t="b">
        <f t="shared" si="1"/>
        <v>0</v>
      </c>
      <c r="K25" s="67">
        <f t="shared" si="6"/>
        <v>0</v>
      </c>
      <c r="L25" s="70">
        <f t="shared" si="3"/>
        <v>0</v>
      </c>
    </row>
    <row r="26" spans="1:12" s="2" customFormat="1" ht="16" customHeight="1" x14ac:dyDescent="0.15">
      <c r="A26" s="2" t="s">
        <v>131</v>
      </c>
      <c r="D26" s="46"/>
      <c r="E26" s="47"/>
      <c r="F26" s="47"/>
      <c r="G26" s="47"/>
      <c r="H26" s="47"/>
      <c r="I26" s="67">
        <f t="shared" si="5"/>
        <v>0</v>
      </c>
      <c r="J26" s="67" t="b">
        <f t="shared" si="1"/>
        <v>0</v>
      </c>
      <c r="K26" s="67">
        <f t="shared" si="6"/>
        <v>0</v>
      </c>
      <c r="L26" s="70">
        <f t="shared" si="3"/>
        <v>0</v>
      </c>
    </row>
    <row r="27" spans="1:12" s="2" customFormat="1" ht="16" customHeight="1" x14ac:dyDescent="0.15">
      <c r="A27" s="2" t="s">
        <v>132</v>
      </c>
      <c r="D27" s="46"/>
      <c r="E27" s="47"/>
      <c r="F27" s="47"/>
      <c r="G27" s="47"/>
      <c r="H27" s="47"/>
      <c r="I27" s="67">
        <f t="shared" si="5"/>
        <v>0</v>
      </c>
      <c r="J27" s="67" t="b">
        <f t="shared" si="1"/>
        <v>0</v>
      </c>
      <c r="K27" s="67">
        <f t="shared" si="6"/>
        <v>0</v>
      </c>
      <c r="L27" s="70">
        <f t="shared" si="3"/>
        <v>0</v>
      </c>
    </row>
    <row r="28" spans="1:12" s="2" customFormat="1" ht="16" customHeight="1" x14ac:dyDescent="0.15">
      <c r="A28" s="2" t="s">
        <v>133</v>
      </c>
      <c r="D28" s="46"/>
      <c r="E28" s="47"/>
      <c r="F28" s="47"/>
      <c r="G28" s="47"/>
      <c r="H28" s="47"/>
      <c r="I28" s="67">
        <f t="shared" si="5"/>
        <v>0</v>
      </c>
      <c r="J28" s="67" t="b">
        <f t="shared" si="1"/>
        <v>0</v>
      </c>
      <c r="K28" s="67">
        <f t="shared" si="6"/>
        <v>0</v>
      </c>
      <c r="L28" s="70">
        <f t="shared" si="3"/>
        <v>0</v>
      </c>
    </row>
    <row r="29" spans="1:12" s="2" customFormat="1" ht="16" customHeight="1" x14ac:dyDescent="0.15">
      <c r="A29" s="2" t="s">
        <v>134</v>
      </c>
      <c r="D29" s="46"/>
      <c r="E29" s="47"/>
      <c r="F29" s="47"/>
      <c r="G29" s="47"/>
      <c r="H29" s="47"/>
      <c r="I29" s="67">
        <f t="shared" si="5"/>
        <v>0</v>
      </c>
      <c r="J29" s="67" t="b">
        <f t="shared" si="1"/>
        <v>0</v>
      </c>
      <c r="K29" s="67">
        <f t="shared" si="6"/>
        <v>0</v>
      </c>
      <c r="L29" s="70">
        <f t="shared" si="3"/>
        <v>0</v>
      </c>
    </row>
    <row r="30" spans="1:12" s="2" customFormat="1" ht="16" customHeight="1" x14ac:dyDescent="0.15">
      <c r="A30" s="49" t="s">
        <v>160</v>
      </c>
      <c r="B30" s="46"/>
      <c r="C30" s="46"/>
      <c r="D30" s="46"/>
      <c r="E30" s="46"/>
      <c r="F30" s="46"/>
      <c r="G30" s="46"/>
      <c r="H30" s="50"/>
      <c r="I30" s="67"/>
      <c r="J30" s="67"/>
      <c r="K30" s="67"/>
      <c r="L30" s="70"/>
    </row>
    <row r="31" spans="1:12" s="2" customFormat="1" ht="16" customHeight="1" x14ac:dyDescent="0.15">
      <c r="A31" s="2" t="s">
        <v>6</v>
      </c>
      <c r="C31" s="17"/>
      <c r="D31" s="46"/>
      <c r="E31" s="47"/>
      <c r="F31" s="47"/>
      <c r="G31" s="47"/>
      <c r="H31" s="47"/>
      <c r="I31" s="67">
        <f t="shared" si="5"/>
        <v>0</v>
      </c>
      <c r="J31" s="67" t="b">
        <f t="shared" si="1"/>
        <v>0</v>
      </c>
      <c r="K31" s="67">
        <f t="shared" si="6"/>
        <v>0</v>
      </c>
      <c r="L31" s="70">
        <f t="shared" si="3"/>
        <v>0</v>
      </c>
    </row>
    <row r="32" spans="1:12" s="2" customFormat="1" ht="16" customHeight="1" x14ac:dyDescent="0.15">
      <c r="A32" s="101" t="s">
        <v>124</v>
      </c>
      <c r="B32" s="101"/>
      <c r="C32" s="101"/>
      <c r="D32" s="46"/>
      <c r="E32" s="46"/>
      <c r="F32" s="46"/>
      <c r="G32" s="46"/>
      <c r="H32" s="50"/>
      <c r="I32" s="67"/>
      <c r="J32" s="67"/>
      <c r="K32" s="67"/>
      <c r="L32" s="70"/>
    </row>
    <row r="33" spans="1:12" s="2" customFormat="1" ht="16" customHeight="1" x14ac:dyDescent="0.15">
      <c r="A33" s="48" t="s">
        <v>119</v>
      </c>
      <c r="B33" s="48"/>
      <c r="C33" s="16"/>
      <c r="D33" s="46"/>
      <c r="E33" s="47"/>
      <c r="F33" s="47"/>
      <c r="G33" s="47"/>
      <c r="H33" s="47"/>
      <c r="I33" s="67">
        <f t="shared" si="5"/>
        <v>0</v>
      </c>
      <c r="J33" s="67" t="b">
        <f t="shared" si="1"/>
        <v>0</v>
      </c>
      <c r="K33" s="67">
        <f t="shared" si="6"/>
        <v>0</v>
      </c>
      <c r="L33" s="70">
        <f t="shared" si="3"/>
        <v>0</v>
      </c>
    </row>
    <row r="34" spans="1:12" s="2" customFormat="1" ht="16" customHeight="1" x14ac:dyDescent="0.15">
      <c r="A34" s="48" t="s">
        <v>120</v>
      </c>
      <c r="B34" s="48"/>
      <c r="C34" s="29"/>
      <c r="D34" s="46"/>
      <c r="E34" s="47"/>
      <c r="F34" s="47"/>
      <c r="G34" s="47"/>
      <c r="H34" s="47"/>
      <c r="I34" s="67">
        <f t="shared" si="5"/>
        <v>0</v>
      </c>
      <c r="J34" s="67" t="b">
        <f t="shared" si="1"/>
        <v>0</v>
      </c>
      <c r="K34" s="67">
        <f t="shared" si="6"/>
        <v>0</v>
      </c>
      <c r="L34" s="70">
        <f t="shared" si="3"/>
        <v>0</v>
      </c>
    </row>
    <row r="35" spans="1:12" s="2" customFormat="1" ht="16" customHeight="1" x14ac:dyDescent="0.15">
      <c r="A35" s="48" t="s">
        <v>123</v>
      </c>
      <c r="B35" s="48"/>
      <c r="C35" s="29"/>
      <c r="D35" s="46"/>
      <c r="E35" s="47"/>
      <c r="F35" s="47"/>
      <c r="G35" s="47"/>
      <c r="H35" s="47"/>
      <c r="I35" s="67">
        <f t="shared" si="5"/>
        <v>0</v>
      </c>
      <c r="J35" s="67" t="b">
        <f t="shared" si="1"/>
        <v>0</v>
      </c>
      <c r="K35" s="67">
        <f t="shared" si="6"/>
        <v>0</v>
      </c>
      <c r="L35" s="70">
        <f t="shared" si="3"/>
        <v>0</v>
      </c>
    </row>
    <row r="36" spans="1:12" s="38" customFormat="1" ht="16" customHeight="1" x14ac:dyDescent="0.15">
      <c r="A36" s="99" t="s">
        <v>125</v>
      </c>
      <c r="B36" s="99"/>
      <c r="C36" s="99"/>
      <c r="D36" s="51"/>
      <c r="E36" s="58">
        <f>SUM(E23:E35)</f>
        <v>0</v>
      </c>
      <c r="F36" s="93"/>
      <c r="G36" s="93"/>
      <c r="H36" s="58"/>
      <c r="I36" s="69">
        <f>SUM(I24:I35)</f>
        <v>0</v>
      </c>
      <c r="J36" s="69"/>
      <c r="K36" s="69">
        <f t="shared" ref="K36:L36" si="7">SUM(K24:K35)</f>
        <v>0</v>
      </c>
      <c r="L36" s="69">
        <f t="shared" si="7"/>
        <v>0</v>
      </c>
    </row>
    <row r="37" spans="1:12" ht="16" customHeight="1" x14ac:dyDescent="0.15">
      <c r="A37" s="34" t="s">
        <v>162</v>
      </c>
      <c r="B37" s="35"/>
      <c r="C37" s="35"/>
      <c r="D37" s="35"/>
      <c r="E37" s="36"/>
      <c r="F37" s="35"/>
      <c r="G37" s="35"/>
      <c r="H37" s="35"/>
      <c r="I37" s="67"/>
      <c r="J37" s="67"/>
      <c r="K37" s="67"/>
      <c r="L37" s="70"/>
    </row>
    <row r="38" spans="1:12" ht="21" customHeight="1" x14ac:dyDescent="0.15">
      <c r="A38" s="98" t="s">
        <v>180</v>
      </c>
      <c r="B38" s="98"/>
      <c r="C38" s="98"/>
      <c r="D38" s="96"/>
      <c r="E38" s="97"/>
      <c r="F38" s="96"/>
      <c r="G38" s="96"/>
      <c r="H38" s="96"/>
      <c r="I38" s="67"/>
      <c r="J38" s="67"/>
      <c r="K38" s="67"/>
      <c r="L38" s="70"/>
    </row>
    <row r="39" spans="1:12" ht="14" customHeight="1" x14ac:dyDescent="0.15">
      <c r="A39" s="13"/>
      <c r="B39" s="13"/>
      <c r="C39" s="13"/>
      <c r="D39" s="19"/>
      <c r="E39" s="20" t="s">
        <v>3</v>
      </c>
      <c r="F39" s="20" t="s">
        <v>117</v>
      </c>
      <c r="G39" s="20" t="s">
        <v>5</v>
      </c>
      <c r="H39" s="20" t="s">
        <v>83</v>
      </c>
      <c r="I39" s="67"/>
      <c r="J39" s="67"/>
      <c r="K39" s="67"/>
      <c r="L39" s="70"/>
    </row>
    <row r="40" spans="1:12" ht="16" customHeight="1" x14ac:dyDescent="0.15">
      <c r="A40" s="94"/>
      <c r="B40" s="94"/>
      <c r="C40" s="94"/>
      <c r="D40" s="19"/>
      <c r="E40" s="14"/>
      <c r="F40" s="14"/>
      <c r="G40" s="14"/>
      <c r="H40" s="14"/>
      <c r="I40" s="67">
        <f>IF(H40="[EF]",0,IF(H40="[EP]",0,(E40*J40)))</f>
        <v>0</v>
      </c>
      <c r="J40" s="67" t="b">
        <f t="shared" si="1"/>
        <v>0</v>
      </c>
      <c r="K40" s="67">
        <f t="shared" si="6"/>
        <v>0</v>
      </c>
      <c r="L40" s="70">
        <f t="shared" si="3"/>
        <v>0</v>
      </c>
    </row>
    <row r="41" spans="1:12" ht="16" customHeight="1" x14ac:dyDescent="0.15">
      <c r="A41" s="87"/>
      <c r="B41" s="87"/>
      <c r="C41" s="87"/>
      <c r="D41" s="19"/>
      <c r="E41" s="14"/>
      <c r="F41" s="14"/>
      <c r="G41" s="14"/>
      <c r="H41" s="14"/>
      <c r="I41" s="67">
        <f>IF(H41="[EF]",0,IF(H41="[EP]",0,(E41*J41)))</f>
        <v>0</v>
      </c>
      <c r="J41" s="67" t="b">
        <f t="shared" si="1"/>
        <v>0</v>
      </c>
      <c r="K41" s="67">
        <f t="shared" si="6"/>
        <v>0</v>
      </c>
      <c r="L41" s="70">
        <f t="shared" si="3"/>
        <v>0</v>
      </c>
    </row>
    <row r="42" spans="1:12" ht="16" customHeight="1" x14ac:dyDescent="0.15">
      <c r="A42" s="87"/>
      <c r="B42" s="87"/>
      <c r="C42" s="87"/>
      <c r="D42" s="19"/>
      <c r="E42" s="14"/>
      <c r="F42" s="14"/>
      <c r="G42" s="14"/>
      <c r="H42" s="14"/>
      <c r="I42" s="67">
        <f t="shared" si="5"/>
        <v>0</v>
      </c>
      <c r="J42" s="67" t="b">
        <f t="shared" si="1"/>
        <v>0</v>
      </c>
      <c r="K42" s="67">
        <f t="shared" si="6"/>
        <v>0</v>
      </c>
      <c r="L42" s="70">
        <f t="shared" si="3"/>
        <v>0</v>
      </c>
    </row>
    <row r="43" spans="1:12" ht="16" customHeight="1" x14ac:dyDescent="0.15">
      <c r="A43" s="87"/>
      <c r="B43" s="87"/>
      <c r="C43" s="87"/>
      <c r="D43" s="19"/>
      <c r="E43" s="14"/>
      <c r="F43" s="14"/>
      <c r="G43" s="14"/>
      <c r="H43" s="14"/>
      <c r="I43" s="67">
        <f t="shared" si="5"/>
        <v>0</v>
      </c>
      <c r="J43" s="67" t="b">
        <f t="shared" si="1"/>
        <v>0</v>
      </c>
      <c r="K43" s="67">
        <f t="shared" si="6"/>
        <v>0</v>
      </c>
      <c r="L43" s="70">
        <f t="shared" si="3"/>
        <v>0</v>
      </c>
    </row>
    <row r="44" spans="1:12" ht="16" customHeight="1" x14ac:dyDescent="0.15">
      <c r="A44" s="87"/>
      <c r="B44" s="87"/>
      <c r="C44" s="87"/>
      <c r="D44" s="19"/>
      <c r="E44" s="14"/>
      <c r="F44" s="14"/>
      <c r="G44" s="14"/>
      <c r="H44" s="14"/>
      <c r="I44" s="67">
        <f t="shared" si="5"/>
        <v>0</v>
      </c>
      <c r="J44" s="67" t="b">
        <f t="shared" si="1"/>
        <v>0</v>
      </c>
      <c r="K44" s="67">
        <f t="shared" si="6"/>
        <v>0</v>
      </c>
      <c r="L44" s="70">
        <f t="shared" si="3"/>
        <v>0</v>
      </c>
    </row>
    <row r="45" spans="1:12" ht="16" customHeight="1" x14ac:dyDescent="0.15">
      <c r="A45" s="87"/>
      <c r="B45" s="87"/>
      <c r="C45" s="87"/>
      <c r="D45" s="19"/>
      <c r="E45" s="14"/>
      <c r="F45" s="14"/>
      <c r="G45" s="14"/>
      <c r="H45" s="14"/>
      <c r="I45" s="67">
        <f t="shared" si="5"/>
        <v>0</v>
      </c>
      <c r="J45" s="67" t="b">
        <f t="shared" si="1"/>
        <v>0</v>
      </c>
      <c r="K45" s="67">
        <f t="shared" si="6"/>
        <v>0</v>
      </c>
      <c r="L45" s="70">
        <f t="shared" si="3"/>
        <v>0</v>
      </c>
    </row>
    <row r="46" spans="1:12" ht="16" customHeight="1" x14ac:dyDescent="0.15">
      <c r="A46" s="87"/>
      <c r="B46" s="87"/>
      <c r="C46" s="87"/>
      <c r="D46" s="19"/>
      <c r="E46" s="14"/>
      <c r="F46" s="14"/>
      <c r="G46" s="14"/>
      <c r="H46" s="14"/>
      <c r="I46" s="67">
        <f t="shared" si="5"/>
        <v>0</v>
      </c>
      <c r="J46" s="67" t="b">
        <f t="shared" si="1"/>
        <v>0</v>
      </c>
      <c r="K46" s="67">
        <f t="shared" si="6"/>
        <v>0</v>
      </c>
      <c r="L46" s="70">
        <f t="shared" si="3"/>
        <v>0</v>
      </c>
    </row>
    <row r="47" spans="1:12" ht="16" customHeight="1" x14ac:dyDescent="0.15">
      <c r="A47" s="87"/>
      <c r="B47" s="87"/>
      <c r="C47" s="87"/>
      <c r="D47" s="19"/>
      <c r="E47" s="14"/>
      <c r="F47" s="14"/>
      <c r="G47" s="14"/>
      <c r="H47" s="14"/>
      <c r="I47" s="67">
        <f t="shared" si="5"/>
        <v>0</v>
      </c>
      <c r="J47" s="67" t="b">
        <f t="shared" si="1"/>
        <v>0</v>
      </c>
      <c r="K47" s="67">
        <f t="shared" si="6"/>
        <v>0</v>
      </c>
      <c r="L47" s="70">
        <f t="shared" si="3"/>
        <v>0</v>
      </c>
    </row>
    <row r="48" spans="1:12" ht="16" customHeight="1" x14ac:dyDescent="0.15">
      <c r="A48" s="91" t="s">
        <v>179</v>
      </c>
      <c r="B48" s="91"/>
      <c r="C48" s="91"/>
      <c r="D48" s="19"/>
      <c r="E48" s="15"/>
      <c r="F48" s="15"/>
      <c r="G48" s="15"/>
      <c r="H48" s="31"/>
      <c r="I48" s="67">
        <f t="shared" si="5"/>
        <v>0</v>
      </c>
      <c r="J48" s="67" t="b">
        <f t="shared" si="1"/>
        <v>0</v>
      </c>
      <c r="K48" s="67">
        <f t="shared" si="6"/>
        <v>0</v>
      </c>
      <c r="L48" s="70">
        <f t="shared" si="3"/>
        <v>0</v>
      </c>
    </row>
    <row r="49" spans="1:12" ht="16" customHeight="1" x14ac:dyDescent="0.15">
      <c r="A49" s="94"/>
      <c r="B49" s="94"/>
      <c r="C49" s="94"/>
      <c r="D49" s="19"/>
      <c r="E49" s="14"/>
      <c r="F49" s="14"/>
      <c r="G49" s="14"/>
      <c r="H49" s="14"/>
      <c r="I49" s="67">
        <f t="shared" si="5"/>
        <v>0</v>
      </c>
      <c r="J49" s="67" t="b">
        <f t="shared" si="1"/>
        <v>0</v>
      </c>
      <c r="K49" s="67">
        <f t="shared" si="6"/>
        <v>0</v>
      </c>
      <c r="L49" s="70">
        <f t="shared" si="3"/>
        <v>0</v>
      </c>
    </row>
    <row r="50" spans="1:12" ht="16" customHeight="1" x14ac:dyDescent="0.15">
      <c r="A50" s="87"/>
      <c r="B50" s="87"/>
      <c r="C50" s="87"/>
      <c r="D50" s="19"/>
      <c r="E50" s="14"/>
      <c r="F50" s="14"/>
      <c r="G50" s="14"/>
      <c r="H50" s="14"/>
      <c r="I50" s="67">
        <f t="shared" si="5"/>
        <v>0</v>
      </c>
      <c r="J50" s="67" t="b">
        <f t="shared" si="1"/>
        <v>0</v>
      </c>
      <c r="K50" s="67">
        <f t="shared" si="6"/>
        <v>0</v>
      </c>
      <c r="L50" s="70">
        <f t="shared" si="3"/>
        <v>0</v>
      </c>
    </row>
    <row r="51" spans="1:12" ht="16" customHeight="1" x14ac:dyDescent="0.15">
      <c r="A51" s="87"/>
      <c r="B51" s="87"/>
      <c r="C51" s="87"/>
      <c r="D51" s="19"/>
      <c r="E51" s="14"/>
      <c r="F51" s="14"/>
      <c r="G51" s="14"/>
      <c r="H51" s="14"/>
      <c r="I51" s="67">
        <f t="shared" si="5"/>
        <v>0</v>
      </c>
      <c r="J51" s="67" t="b">
        <f t="shared" si="1"/>
        <v>0</v>
      </c>
      <c r="K51" s="67">
        <f t="shared" si="6"/>
        <v>0</v>
      </c>
      <c r="L51" s="70">
        <f t="shared" si="3"/>
        <v>0</v>
      </c>
    </row>
    <row r="52" spans="1:12" ht="25" customHeight="1" x14ac:dyDescent="0.15">
      <c r="A52" s="90" t="s">
        <v>167</v>
      </c>
      <c r="B52" s="90"/>
      <c r="C52" s="90"/>
      <c r="D52" s="19"/>
      <c r="E52" s="28">
        <f>SUM(E40:E51)</f>
        <v>0</v>
      </c>
      <c r="F52" s="89"/>
      <c r="G52" s="89"/>
      <c r="H52" s="28"/>
      <c r="I52" s="72">
        <f>SUM(I40:I51)</f>
        <v>0</v>
      </c>
      <c r="J52" s="10"/>
      <c r="K52" s="72">
        <f>SUM(K40:K51)</f>
        <v>0</v>
      </c>
      <c r="L52" s="72">
        <f>SUM(L40:L51)</f>
        <v>0</v>
      </c>
    </row>
    <row r="53" spans="1:12" ht="3" customHeight="1" x14ac:dyDescent="0.15">
      <c r="A53" s="21"/>
      <c r="B53" s="21"/>
      <c r="C53" s="21"/>
      <c r="D53" s="19"/>
      <c r="E53" s="22"/>
      <c r="F53" s="23"/>
      <c r="G53" s="23"/>
      <c r="H53" s="23"/>
      <c r="I53" s="67"/>
      <c r="J53" s="10"/>
    </row>
    <row r="54" spans="1:12" ht="18" customHeight="1" x14ac:dyDescent="0.2">
      <c r="A54" s="104" t="s">
        <v>7</v>
      </c>
      <c r="B54" s="105"/>
      <c r="C54" s="106"/>
      <c r="D54" s="19"/>
      <c r="E54" s="92" t="s">
        <v>121</v>
      </c>
      <c r="F54" s="92"/>
      <c r="G54" s="92"/>
      <c r="H54" s="75">
        <f>SUM(L22+L36+L52)</f>
        <v>0</v>
      </c>
      <c r="I54" s="67"/>
      <c r="J54" s="10"/>
    </row>
    <row r="55" spans="1:12" ht="14" customHeight="1" x14ac:dyDescent="0.15">
      <c r="A55" s="107"/>
      <c r="B55" s="108"/>
      <c r="C55" s="109"/>
      <c r="D55" s="60"/>
      <c r="E55" s="30"/>
      <c r="F55" s="30"/>
      <c r="G55" s="24" t="s">
        <v>122</v>
      </c>
      <c r="H55" s="76" t="e">
        <f>(SUM(I22+I36+I52)/SUM(K22+K36+K52))</f>
        <v>#DIV/0!</v>
      </c>
      <c r="I55" s="67"/>
      <c r="J55" s="10"/>
    </row>
    <row r="56" spans="1:12" ht="17" customHeight="1" x14ac:dyDescent="0.15">
      <c r="A56" s="110"/>
      <c r="B56" s="111"/>
      <c r="C56" s="112"/>
      <c r="D56" s="60"/>
      <c r="E56" s="30"/>
      <c r="F56" s="30"/>
      <c r="G56" s="10"/>
      <c r="H56" s="77"/>
      <c r="I56" s="67"/>
      <c r="J56" s="10"/>
    </row>
    <row r="57" spans="1:12" s="59" customFormat="1" ht="13" customHeight="1" x14ac:dyDescent="0.15">
      <c r="A57" s="102" t="s">
        <v>181</v>
      </c>
      <c r="B57" s="102"/>
      <c r="C57" s="102"/>
      <c r="D57" s="102"/>
      <c r="E57" s="102"/>
      <c r="F57" s="102"/>
      <c r="G57" s="102"/>
      <c r="H57" s="103"/>
      <c r="I57" s="68"/>
    </row>
    <row r="58" spans="1:12" ht="13" customHeight="1" x14ac:dyDescent="0.15">
      <c r="A58" s="73"/>
      <c r="B58" s="74"/>
      <c r="C58" s="74"/>
      <c r="D58" s="74"/>
      <c r="E58" s="74"/>
      <c r="F58" s="74"/>
      <c r="G58" s="74"/>
      <c r="H58" s="74"/>
    </row>
  </sheetData>
  <mergeCells count="27">
    <mergeCell ref="A43:C43"/>
    <mergeCell ref="A44:C44"/>
    <mergeCell ref="A45:C45"/>
    <mergeCell ref="A40:C40"/>
    <mergeCell ref="A41:C41"/>
    <mergeCell ref="C7:D7"/>
    <mergeCell ref="A42:C42"/>
    <mergeCell ref="A47:C47"/>
    <mergeCell ref="A7:B7"/>
    <mergeCell ref="F52:G52"/>
    <mergeCell ref="A52:C52"/>
    <mergeCell ref="A46:C46"/>
    <mergeCell ref="A48:C48"/>
    <mergeCell ref="A51:C51"/>
    <mergeCell ref="E54:G54"/>
    <mergeCell ref="F22:G22"/>
    <mergeCell ref="F36:G36"/>
    <mergeCell ref="A49:C49"/>
    <mergeCell ref="A50:C50"/>
    <mergeCell ref="A1:H1"/>
    <mergeCell ref="A2:H2"/>
    <mergeCell ref="A3:H3"/>
    <mergeCell ref="G5:H5"/>
    <mergeCell ref="A6:B6"/>
    <mergeCell ref="A5:B5"/>
    <mergeCell ref="G4:H4"/>
    <mergeCell ref="A4:B4"/>
  </mergeCells>
  <phoneticPr fontId="16" type="noConversion"/>
  <pageMargins left="0.25" right="0.25" top="0.25" bottom="0.5" header="0" footer="0"/>
  <pageSetup fitToHeight="2" orientation="portrait" horizontalDpi="4294967292" verticalDpi="4294967292"/>
  <rowBreaks count="2" manualBreakCount="2">
    <brk id="36" max="16383" man="1"/>
    <brk id="47" max="16383" man="1"/>
  </rowBreaks>
  <extLst>
    <ext xmlns:x14="http://schemas.microsoft.com/office/spreadsheetml/2009/9/main" uri="{CCE6A557-97BC-4b89-ADB6-D9C93CAAB3DF}">
      <x14:dataValidations xmlns:xm="http://schemas.microsoft.com/office/excel/2006/main" count="11">
        <x14:dataValidation type="list" errorStyle="information" allowBlank="1" showInputMessage="1" xr:uid="{00000000-0002-0000-0000-000000000000}">
          <x14:formula1>
            <xm:f>'Validate Lists'!$D$19:$D$24</xm:f>
          </x14:formula1>
          <xm:sqref>E24:E29 E10:E21</xm:sqref>
        </x14:dataValidation>
        <x14:dataValidation type="list" allowBlank="1" showInputMessage="1" showErrorMessage="1" xr:uid="{00000000-0002-0000-0000-000001000000}">
          <x14:formula1>
            <xm:f>'Validate Lists'!$A$19:$A$22</xm:f>
          </x14:formula1>
          <xm:sqref>F33:F35 F10:F21 F24:F29 F31 F40:F47 F49:F51</xm:sqref>
        </x14:dataValidation>
        <x14:dataValidation type="list" allowBlank="1" showInputMessage="1" xr:uid="{00000000-0002-0000-0000-000005000000}">
          <x14:formula1>
            <xm:f>'Validate Lists'!$D$19:$D$24</xm:f>
          </x14:formula1>
          <xm:sqref>E33:E35 E31</xm:sqref>
        </x14:dataValidation>
        <x14:dataValidation type="list" allowBlank="1" showInputMessage="1" showErrorMessage="1" xr:uid="{00000000-0002-0000-0000-00000A000000}">
          <x14:formula1>
            <xm:f>'Validate Lists'!$D$1:$D$13</xm:f>
          </x14:formula1>
          <xm:sqref>C33</xm:sqref>
        </x14:dataValidation>
        <x14:dataValidation type="list" allowBlank="1" showInputMessage="1" showErrorMessage="1" xr:uid="{00000000-0002-0000-0000-00000B000000}">
          <x14:formula1>
            <xm:f>'Validate Lists'!$C$1:$C$6</xm:f>
          </x14:formula1>
          <xm:sqref>C34</xm:sqref>
        </x14:dataValidation>
        <x14:dataValidation type="list" allowBlank="1" showInputMessage="1" xr:uid="{E3F28653-AEAF-0348-8C7B-DB65DA84E5E5}">
          <x14:formula1>
            <xm:f>'Validate Lists'!$D$19:$D$33</xm:f>
          </x14:formula1>
          <xm:sqref>E40:E47 E49:E51</xm:sqref>
        </x14:dataValidation>
        <x14:dataValidation type="list" allowBlank="1" showInputMessage="1" showErrorMessage="1" xr:uid="{00000000-0002-0000-0000-000003000000}">
          <x14:formula1>
            <xm:f>'Validate Lists'!$E$1:$E$13</xm:f>
          </x14:formula1>
          <xm:sqref>C31</xm:sqref>
        </x14:dataValidation>
        <x14:dataValidation type="list" allowBlank="1" showInputMessage="1" showErrorMessage="1" xr:uid="{00000000-0002-0000-0000-00000C000000}">
          <x14:formula1>
            <xm:f>'Validate Lists'!$A$1:$A$14</xm:f>
          </x14:formula1>
          <xm:sqref>C35</xm:sqref>
        </x14:dataValidation>
        <x14:dataValidation type="list" allowBlank="1" showInputMessage="1" showErrorMessage="1" xr:uid="{00000000-0002-0000-0000-00000D000000}">
          <x14:formula1>
            <xm:f>'Validate Lists'!$G$18:$G$100</xm:f>
          </x14:formula1>
          <xm:sqref>A40:C47</xm:sqref>
        </x14:dataValidation>
        <x14:dataValidation type="list" allowBlank="1" showInputMessage="1" showErrorMessage="1" xr:uid="{12342209-4389-7C4B-939C-B3906880E6E6}">
          <x14:formula1>
            <xm:f>'Validate Lists'!$B$18:$B$39</xm:f>
          </x14:formula1>
          <xm:sqref>G10:G21 G24:G29 G31 G33:G35 G40:G47 G49:G51</xm:sqref>
        </x14:dataValidation>
        <x14:dataValidation type="list" allowBlank="1" showInputMessage="1" showErrorMessage="1" xr:uid="{00000000-0002-0000-0000-000008000000}">
          <x14:formula1>
            <xm:f>'Validate Lists'!$C$18:$C$31</xm:f>
          </x14:formula1>
          <xm:sqref>H24:H29 H49:H51 H10:H21 H33:H35 H31 H40:H47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
  <sheetViews>
    <sheetView topLeftCell="C1" zoomScale="120" zoomScaleNormal="120" zoomScalePageLayoutView="150" workbookViewId="0">
      <selection activeCell="D2" sqref="D2"/>
    </sheetView>
  </sheetViews>
  <sheetFormatPr baseColWidth="10" defaultColWidth="37.5" defaultRowHeight="15" x14ac:dyDescent="0.25"/>
  <cols>
    <col min="1" max="1" width="44.83203125" style="4" customWidth="1"/>
    <col min="2" max="4" width="37.5" style="4"/>
    <col min="5" max="5" width="40.1640625" style="4" customWidth="1"/>
    <col min="6" max="6" width="41" style="4" customWidth="1"/>
    <col min="7" max="7" width="41.83203125" style="4" customWidth="1"/>
    <col min="8" max="16384" width="37.5" style="4"/>
  </cols>
  <sheetData>
    <row r="1" spans="1:7" s="3" customFormat="1" ht="16" x14ac:dyDescent="0.25">
      <c r="A1" s="3" t="s">
        <v>8</v>
      </c>
      <c r="B1" s="3" t="s">
        <v>9</v>
      </c>
      <c r="C1" s="3" t="s">
        <v>10</v>
      </c>
      <c r="D1" s="3" t="s">
        <v>11</v>
      </c>
      <c r="E1" s="3" t="s">
        <v>12</v>
      </c>
      <c r="F1" s="3" t="s">
        <v>13</v>
      </c>
      <c r="G1" s="3" t="s">
        <v>14</v>
      </c>
    </row>
    <row r="2" spans="1:7" ht="16" x14ac:dyDescent="0.25">
      <c r="A2" s="4" t="s">
        <v>150</v>
      </c>
      <c r="B2" s="4" t="s">
        <v>18</v>
      </c>
      <c r="C2" s="4" t="s">
        <v>135</v>
      </c>
      <c r="D2" s="5" t="s">
        <v>16</v>
      </c>
      <c r="E2" s="5" t="s">
        <v>62</v>
      </c>
      <c r="F2" s="5" t="s">
        <v>151</v>
      </c>
      <c r="G2" s="4" t="s">
        <v>152</v>
      </c>
    </row>
    <row r="3" spans="1:7" ht="16" x14ac:dyDescent="0.25">
      <c r="A3" s="4" t="s">
        <v>136</v>
      </c>
      <c r="B3" s="4" t="s">
        <v>23</v>
      </c>
      <c r="C3" s="4" t="s">
        <v>64</v>
      </c>
      <c r="D3" s="5" t="s">
        <v>20</v>
      </c>
      <c r="E3" s="5" t="s">
        <v>65</v>
      </c>
      <c r="F3" s="5" t="s">
        <v>21</v>
      </c>
      <c r="G3" s="4" t="s">
        <v>66</v>
      </c>
    </row>
    <row r="4" spans="1:7" ht="16" x14ac:dyDescent="0.25">
      <c r="A4" s="4" t="s">
        <v>67</v>
      </c>
      <c r="B4" s="4" t="s">
        <v>163</v>
      </c>
      <c r="C4" s="4" t="s">
        <v>15</v>
      </c>
      <c r="D4" s="5" t="s">
        <v>68</v>
      </c>
      <c r="E4" s="5" t="s">
        <v>25</v>
      </c>
      <c r="F4" s="5" t="s">
        <v>26</v>
      </c>
      <c r="G4" s="4" t="s">
        <v>153</v>
      </c>
    </row>
    <row r="5" spans="1:7" ht="16" x14ac:dyDescent="0.25">
      <c r="A5" s="4" t="s">
        <v>70</v>
      </c>
      <c r="B5" s="4" t="s">
        <v>73</v>
      </c>
      <c r="C5" s="4" t="s">
        <v>19</v>
      </c>
      <c r="D5" s="5" t="s">
        <v>164</v>
      </c>
      <c r="E5" s="5" t="s">
        <v>27</v>
      </c>
      <c r="F5" s="5" t="s">
        <v>28</v>
      </c>
      <c r="G5" s="4" t="s">
        <v>154</v>
      </c>
    </row>
    <row r="6" spans="1:7" ht="16" x14ac:dyDescent="0.25">
      <c r="A6" s="4" t="s">
        <v>72</v>
      </c>
      <c r="B6" s="4" t="s">
        <v>34</v>
      </c>
      <c r="C6" s="4" t="s">
        <v>24</v>
      </c>
      <c r="D6" s="5" t="s">
        <v>29</v>
      </c>
      <c r="E6" s="18" t="s">
        <v>30</v>
      </c>
      <c r="F6" s="4" t="s">
        <v>31</v>
      </c>
      <c r="G6" s="4" t="s">
        <v>74</v>
      </c>
    </row>
    <row r="7" spans="1:7" ht="16" x14ac:dyDescent="0.25">
      <c r="A7" s="4" t="s">
        <v>27</v>
      </c>
      <c r="B7" s="4" t="s">
        <v>15</v>
      </c>
      <c r="D7" s="5" t="s">
        <v>126</v>
      </c>
      <c r="E7" s="5" t="s">
        <v>35</v>
      </c>
      <c r="F7" s="4" t="s">
        <v>36</v>
      </c>
      <c r="G7" s="4" t="s">
        <v>75</v>
      </c>
    </row>
    <row r="8" spans="1:7" ht="16" x14ac:dyDescent="0.25">
      <c r="A8" s="4" t="s">
        <v>33</v>
      </c>
      <c r="B8" s="4" t="s">
        <v>43</v>
      </c>
      <c r="D8" s="5" t="s">
        <v>127</v>
      </c>
      <c r="E8" s="5" t="s">
        <v>76</v>
      </c>
      <c r="F8" s="4" t="s">
        <v>41</v>
      </c>
      <c r="G8" s="4" t="s">
        <v>77</v>
      </c>
    </row>
    <row r="9" spans="1:7" ht="16" x14ac:dyDescent="0.25">
      <c r="A9" s="4" t="s">
        <v>38</v>
      </c>
      <c r="B9" s="4" t="s">
        <v>48</v>
      </c>
      <c r="D9" s="5" t="s">
        <v>39</v>
      </c>
      <c r="E9" s="5" t="s">
        <v>40</v>
      </c>
      <c r="F9" s="4" t="s">
        <v>46</v>
      </c>
      <c r="G9" s="4" t="s">
        <v>17</v>
      </c>
    </row>
    <row r="10" spans="1:7" ht="16" x14ac:dyDescent="0.25">
      <c r="A10" s="4" t="s">
        <v>45</v>
      </c>
      <c r="B10" s="4" t="s">
        <v>53</v>
      </c>
      <c r="D10" s="5" t="s">
        <v>44</v>
      </c>
      <c r="E10" s="5" t="s">
        <v>78</v>
      </c>
      <c r="F10" s="4" t="s">
        <v>51</v>
      </c>
      <c r="G10" s="4" t="s">
        <v>22</v>
      </c>
    </row>
    <row r="11" spans="1:7" ht="19" customHeight="1" x14ac:dyDescent="0.25">
      <c r="A11" s="4" t="s">
        <v>81</v>
      </c>
      <c r="B11" s="4" t="s">
        <v>56</v>
      </c>
      <c r="D11" s="5" t="s">
        <v>49</v>
      </c>
      <c r="E11" s="4" t="s">
        <v>178</v>
      </c>
      <c r="F11" s="4" t="s">
        <v>55</v>
      </c>
      <c r="G11" s="4" t="s">
        <v>80</v>
      </c>
    </row>
    <row r="12" spans="1:7" ht="16" x14ac:dyDescent="0.25">
      <c r="A12" s="4" t="s">
        <v>82</v>
      </c>
      <c r="B12" s="32" t="s">
        <v>165</v>
      </c>
      <c r="D12" s="5" t="s">
        <v>54</v>
      </c>
      <c r="E12" s="5" t="s">
        <v>45</v>
      </c>
      <c r="F12" s="4" t="s">
        <v>58</v>
      </c>
      <c r="G12" s="4" t="s">
        <v>32</v>
      </c>
    </row>
    <row r="13" spans="1:7" ht="16" x14ac:dyDescent="0.25">
      <c r="A13" s="4" t="s">
        <v>50</v>
      </c>
      <c r="B13" s="4" t="s">
        <v>59</v>
      </c>
      <c r="D13" s="5" t="s">
        <v>57</v>
      </c>
      <c r="E13" s="5" t="s">
        <v>50</v>
      </c>
      <c r="F13" s="4" t="s">
        <v>128</v>
      </c>
      <c r="G13" s="4" t="s">
        <v>37</v>
      </c>
    </row>
    <row r="14" spans="1:7" ht="16" x14ac:dyDescent="0.25">
      <c r="A14" s="4" t="s">
        <v>126</v>
      </c>
      <c r="B14" s="4" t="s">
        <v>60</v>
      </c>
      <c r="G14" s="4" t="s">
        <v>47</v>
      </c>
    </row>
    <row r="15" spans="1:7" ht="16" x14ac:dyDescent="0.25">
      <c r="G15" s="4" t="s">
        <v>52</v>
      </c>
    </row>
    <row r="16" spans="1:7" ht="16" x14ac:dyDescent="0.25">
      <c r="A16" s="4" t="s">
        <v>109</v>
      </c>
    </row>
    <row r="18" spans="1:7" ht="16" x14ac:dyDescent="0.25">
      <c r="A18" s="3" t="s">
        <v>4</v>
      </c>
      <c r="B18" s="3" t="s">
        <v>5</v>
      </c>
      <c r="C18" s="3" t="s">
        <v>83</v>
      </c>
      <c r="D18" s="3" t="s">
        <v>85</v>
      </c>
      <c r="F18" s="8" t="s">
        <v>86</v>
      </c>
      <c r="G18" s="8" t="s">
        <v>137</v>
      </c>
    </row>
    <row r="19" spans="1:7" ht="16" x14ac:dyDescent="0.25">
      <c r="A19" s="4" t="s">
        <v>61</v>
      </c>
      <c r="B19" s="6">
        <v>2010</v>
      </c>
      <c r="C19" s="4" t="s">
        <v>176</v>
      </c>
      <c r="D19" s="6">
        <v>1</v>
      </c>
      <c r="F19" s="3" t="s">
        <v>88</v>
      </c>
      <c r="G19" s="3" t="s">
        <v>89</v>
      </c>
    </row>
    <row r="20" spans="1:7" ht="16" x14ac:dyDescent="0.25">
      <c r="A20" s="4" t="s">
        <v>90</v>
      </c>
      <c r="B20" s="6">
        <v>2011</v>
      </c>
      <c r="C20" s="4" t="s">
        <v>177</v>
      </c>
      <c r="D20" s="6">
        <v>2</v>
      </c>
      <c r="F20" s="4" t="s">
        <v>150</v>
      </c>
      <c r="G20" s="4" t="s">
        <v>18</v>
      </c>
    </row>
    <row r="21" spans="1:7" ht="16" x14ac:dyDescent="0.25">
      <c r="A21" s="4" t="s">
        <v>92</v>
      </c>
      <c r="B21" s="6">
        <v>2012</v>
      </c>
      <c r="C21" s="4" t="s">
        <v>84</v>
      </c>
      <c r="D21" s="6">
        <v>3</v>
      </c>
      <c r="E21" s="8" t="s">
        <v>94</v>
      </c>
      <c r="F21" s="4" t="s">
        <v>136</v>
      </c>
      <c r="G21" s="4" t="s">
        <v>23</v>
      </c>
    </row>
    <row r="22" spans="1:7" ht="16" x14ac:dyDescent="0.25">
      <c r="A22" s="4" t="s">
        <v>95</v>
      </c>
      <c r="B22" s="6">
        <v>2013</v>
      </c>
      <c r="C22" s="4" t="s">
        <v>87</v>
      </c>
      <c r="D22" s="6">
        <v>4</v>
      </c>
      <c r="E22" s="3" t="s">
        <v>97</v>
      </c>
      <c r="F22" s="4" t="s">
        <v>67</v>
      </c>
      <c r="G22" s="4" t="s">
        <v>163</v>
      </c>
    </row>
    <row r="23" spans="1:7" ht="16" x14ac:dyDescent="0.25">
      <c r="B23" s="6">
        <v>2014</v>
      </c>
      <c r="C23" s="4" t="s">
        <v>91</v>
      </c>
      <c r="D23" s="6">
        <v>5</v>
      </c>
      <c r="E23" s="5" t="s">
        <v>16</v>
      </c>
      <c r="F23" s="4" t="s">
        <v>70</v>
      </c>
      <c r="G23" s="4" t="s">
        <v>73</v>
      </c>
    </row>
    <row r="24" spans="1:7" ht="16" x14ac:dyDescent="0.25">
      <c r="A24" s="8" t="s">
        <v>99</v>
      </c>
      <c r="B24" s="6">
        <v>2015</v>
      </c>
      <c r="C24" s="4" t="s">
        <v>93</v>
      </c>
      <c r="D24" s="6">
        <v>6</v>
      </c>
      <c r="E24" s="5" t="s">
        <v>20</v>
      </c>
      <c r="F24" s="4" t="s">
        <v>72</v>
      </c>
      <c r="G24" s="4" t="s">
        <v>34</v>
      </c>
    </row>
    <row r="25" spans="1:7" ht="16" x14ac:dyDescent="0.25">
      <c r="A25" s="4" t="s">
        <v>101</v>
      </c>
      <c r="B25" s="6">
        <v>2016</v>
      </c>
      <c r="C25" s="4" t="s">
        <v>96</v>
      </c>
      <c r="D25" s="6">
        <v>7</v>
      </c>
      <c r="E25" s="5" t="s">
        <v>68</v>
      </c>
      <c r="F25" s="4" t="s">
        <v>27</v>
      </c>
      <c r="G25" s="4" t="s">
        <v>15</v>
      </c>
    </row>
    <row r="26" spans="1:7" ht="18" customHeight="1" x14ac:dyDescent="0.25">
      <c r="A26" s="4" t="s">
        <v>103</v>
      </c>
      <c r="B26" s="6">
        <v>2017</v>
      </c>
      <c r="C26" s="4" t="s">
        <v>98</v>
      </c>
      <c r="D26" s="6">
        <v>8</v>
      </c>
      <c r="E26" s="5" t="s">
        <v>164</v>
      </c>
      <c r="F26" s="4" t="s">
        <v>33</v>
      </c>
      <c r="G26" s="4" t="s">
        <v>43</v>
      </c>
    </row>
    <row r="27" spans="1:7" ht="16" x14ac:dyDescent="0.25">
      <c r="A27" s="4" t="s">
        <v>105</v>
      </c>
      <c r="B27" s="6">
        <v>2018</v>
      </c>
      <c r="C27" s="4" t="s">
        <v>100</v>
      </c>
      <c r="D27" s="6">
        <v>9</v>
      </c>
      <c r="E27" s="5" t="s">
        <v>29</v>
      </c>
      <c r="F27" s="4" t="s">
        <v>38</v>
      </c>
      <c r="G27" s="4" t="s">
        <v>48</v>
      </c>
    </row>
    <row r="28" spans="1:7" ht="16" x14ac:dyDescent="0.25">
      <c r="B28" s="6">
        <v>2019</v>
      </c>
      <c r="C28" s="4" t="s">
        <v>102</v>
      </c>
      <c r="D28" s="6">
        <v>10</v>
      </c>
      <c r="E28" s="5" t="s">
        <v>126</v>
      </c>
      <c r="F28" s="4" t="s">
        <v>45</v>
      </c>
      <c r="G28" s="4" t="s">
        <v>53</v>
      </c>
    </row>
    <row r="29" spans="1:7" ht="16" x14ac:dyDescent="0.25">
      <c r="B29" s="6">
        <v>2020</v>
      </c>
      <c r="C29" s="4" t="s">
        <v>104</v>
      </c>
      <c r="D29" s="6">
        <v>11</v>
      </c>
      <c r="E29" s="5" t="s">
        <v>127</v>
      </c>
      <c r="F29" s="4" t="s">
        <v>81</v>
      </c>
      <c r="G29" s="4" t="s">
        <v>56</v>
      </c>
    </row>
    <row r="30" spans="1:7" ht="16" x14ac:dyDescent="0.25">
      <c r="B30" s="6">
        <v>2021</v>
      </c>
      <c r="C30" s="4" t="s">
        <v>106</v>
      </c>
      <c r="D30" s="6">
        <v>12</v>
      </c>
      <c r="E30" s="5" t="s">
        <v>39</v>
      </c>
      <c r="F30" s="4" t="s">
        <v>82</v>
      </c>
      <c r="G30" s="32" t="s">
        <v>165</v>
      </c>
    </row>
    <row r="31" spans="1:7" ht="16" x14ac:dyDescent="0.25">
      <c r="B31" s="6">
        <v>2022</v>
      </c>
      <c r="C31" s="4" t="s">
        <v>107</v>
      </c>
      <c r="D31" s="6">
        <v>13</v>
      </c>
      <c r="E31" s="5" t="s">
        <v>44</v>
      </c>
      <c r="F31" s="4" t="s">
        <v>50</v>
      </c>
      <c r="G31" s="4" t="s">
        <v>59</v>
      </c>
    </row>
    <row r="32" spans="1:7" ht="16" x14ac:dyDescent="0.25">
      <c r="B32" s="6">
        <v>2023</v>
      </c>
      <c r="C32" s="4" t="s">
        <v>108</v>
      </c>
      <c r="D32" s="6">
        <v>14</v>
      </c>
      <c r="E32" s="5" t="s">
        <v>49</v>
      </c>
      <c r="F32" s="4" t="s">
        <v>126</v>
      </c>
      <c r="G32" s="4" t="s">
        <v>60</v>
      </c>
    </row>
    <row r="33" spans="2:7" ht="16" x14ac:dyDescent="0.25">
      <c r="B33" s="6">
        <v>2024</v>
      </c>
      <c r="D33" s="6">
        <v>15</v>
      </c>
      <c r="E33" s="5" t="s">
        <v>54</v>
      </c>
      <c r="F33" s="3" t="s">
        <v>110</v>
      </c>
      <c r="G33" s="3" t="s">
        <v>97</v>
      </c>
    </row>
    <row r="34" spans="2:7" x14ac:dyDescent="0.25">
      <c r="B34" s="6">
        <v>2025</v>
      </c>
      <c r="E34" s="5" t="s">
        <v>57</v>
      </c>
      <c r="F34" s="5" t="s">
        <v>62</v>
      </c>
      <c r="G34" s="5" t="s">
        <v>16</v>
      </c>
    </row>
    <row r="35" spans="2:7" ht="16" x14ac:dyDescent="0.25">
      <c r="B35" s="6">
        <v>2026</v>
      </c>
      <c r="E35" s="3" t="s">
        <v>111</v>
      </c>
      <c r="F35" s="5" t="s">
        <v>65</v>
      </c>
      <c r="G35" s="5" t="s">
        <v>20</v>
      </c>
    </row>
    <row r="36" spans="2:7" ht="16" x14ac:dyDescent="0.25">
      <c r="B36" s="6">
        <v>2027</v>
      </c>
      <c r="E36" s="4" t="s">
        <v>135</v>
      </c>
      <c r="F36" s="5" t="s">
        <v>25</v>
      </c>
      <c r="G36" s="5" t="s">
        <v>68</v>
      </c>
    </row>
    <row r="37" spans="2:7" ht="16" x14ac:dyDescent="0.25">
      <c r="B37" s="6">
        <v>2028</v>
      </c>
      <c r="E37" s="4" t="s">
        <v>64</v>
      </c>
      <c r="F37" s="5" t="s">
        <v>27</v>
      </c>
      <c r="G37" s="5" t="s">
        <v>164</v>
      </c>
    </row>
    <row r="38" spans="2:7" ht="16" x14ac:dyDescent="0.25">
      <c r="B38" s="6">
        <v>2029</v>
      </c>
      <c r="E38" s="4" t="s">
        <v>15</v>
      </c>
      <c r="F38" s="18" t="s">
        <v>30</v>
      </c>
      <c r="G38" s="5" t="s">
        <v>29</v>
      </c>
    </row>
    <row r="39" spans="2:7" ht="16" x14ac:dyDescent="0.25">
      <c r="B39" s="6">
        <v>2030</v>
      </c>
      <c r="E39" s="4" t="s">
        <v>19</v>
      </c>
      <c r="F39" s="5" t="s">
        <v>35</v>
      </c>
      <c r="G39" s="5" t="s">
        <v>126</v>
      </c>
    </row>
    <row r="40" spans="2:7" ht="16" x14ac:dyDescent="0.25">
      <c r="B40" s="6"/>
      <c r="E40" s="4" t="s">
        <v>24</v>
      </c>
      <c r="F40" s="5" t="s">
        <v>76</v>
      </c>
      <c r="G40" s="5" t="s">
        <v>127</v>
      </c>
    </row>
    <row r="41" spans="2:7" x14ac:dyDescent="0.25">
      <c r="F41" s="5" t="s">
        <v>40</v>
      </c>
      <c r="G41" s="5" t="s">
        <v>39</v>
      </c>
    </row>
    <row r="42" spans="2:7" ht="16" x14ac:dyDescent="0.25">
      <c r="E42" s="3" t="s">
        <v>113</v>
      </c>
      <c r="F42" s="5" t="s">
        <v>78</v>
      </c>
      <c r="G42" s="5" t="s">
        <v>44</v>
      </c>
    </row>
    <row r="43" spans="2:7" ht="16" x14ac:dyDescent="0.25">
      <c r="E43" s="4" t="s">
        <v>129</v>
      </c>
      <c r="F43" s="4" t="s">
        <v>178</v>
      </c>
      <c r="G43" s="5" t="s">
        <v>49</v>
      </c>
    </row>
    <row r="44" spans="2:7" ht="16" customHeight="1" x14ac:dyDescent="0.25">
      <c r="E44" s="4" t="s">
        <v>114</v>
      </c>
      <c r="F44" s="5" t="s">
        <v>45</v>
      </c>
      <c r="G44" s="5" t="s">
        <v>54</v>
      </c>
    </row>
    <row r="45" spans="2:7" ht="18" customHeight="1" x14ac:dyDescent="0.25">
      <c r="E45" s="4" t="s">
        <v>42</v>
      </c>
      <c r="F45" s="5" t="s">
        <v>50</v>
      </c>
      <c r="G45" s="5" t="s">
        <v>57</v>
      </c>
    </row>
    <row r="46" spans="2:7" ht="16" x14ac:dyDescent="0.25">
      <c r="E46" s="7" t="s">
        <v>79</v>
      </c>
      <c r="G46" s="3" t="s">
        <v>111</v>
      </c>
    </row>
    <row r="47" spans="2:7" ht="16" x14ac:dyDescent="0.25">
      <c r="E47" s="7" t="s">
        <v>155</v>
      </c>
      <c r="G47" s="4" t="s">
        <v>136</v>
      </c>
    </row>
    <row r="48" spans="2:7" ht="16" x14ac:dyDescent="0.25">
      <c r="E48" s="4" t="s">
        <v>156</v>
      </c>
      <c r="G48" s="4" t="s">
        <v>64</v>
      </c>
    </row>
    <row r="49" spans="5:7" ht="16" x14ac:dyDescent="0.25">
      <c r="E49" s="7"/>
      <c r="G49" s="4" t="s">
        <v>15</v>
      </c>
    </row>
    <row r="50" spans="5:7" ht="16" x14ac:dyDescent="0.25">
      <c r="G50" s="4" t="s">
        <v>19</v>
      </c>
    </row>
    <row r="51" spans="5:7" ht="16" x14ac:dyDescent="0.25">
      <c r="G51" s="4" t="s">
        <v>24</v>
      </c>
    </row>
    <row r="52" spans="5:7" ht="16" x14ac:dyDescent="0.25">
      <c r="G52" s="3" t="s">
        <v>110</v>
      </c>
    </row>
    <row r="53" spans="5:7" x14ac:dyDescent="0.25">
      <c r="G53" s="5" t="s">
        <v>62</v>
      </c>
    </row>
    <row r="54" spans="5:7" x14ac:dyDescent="0.25">
      <c r="G54" s="5" t="s">
        <v>65</v>
      </c>
    </row>
    <row r="55" spans="5:7" x14ac:dyDescent="0.25">
      <c r="G55" s="5" t="s">
        <v>25</v>
      </c>
    </row>
    <row r="56" spans="5:7" x14ac:dyDescent="0.25">
      <c r="G56" s="5" t="s">
        <v>27</v>
      </c>
    </row>
    <row r="57" spans="5:7" x14ac:dyDescent="0.25">
      <c r="G57" s="5" t="s">
        <v>30</v>
      </c>
    </row>
    <row r="58" spans="5:7" x14ac:dyDescent="0.25">
      <c r="G58" s="5" t="s">
        <v>35</v>
      </c>
    </row>
    <row r="59" spans="5:7" x14ac:dyDescent="0.25">
      <c r="G59" s="5" t="s">
        <v>76</v>
      </c>
    </row>
    <row r="60" spans="5:7" x14ac:dyDescent="0.25">
      <c r="G60" s="5" t="s">
        <v>40</v>
      </c>
    </row>
    <row r="61" spans="5:7" x14ac:dyDescent="0.25">
      <c r="G61" s="9" t="s">
        <v>78</v>
      </c>
    </row>
    <row r="62" spans="5:7" ht="16" x14ac:dyDescent="0.25">
      <c r="G62" s="4" t="s">
        <v>178</v>
      </c>
    </row>
    <row r="63" spans="5:7" x14ac:dyDescent="0.25">
      <c r="G63" s="5" t="s">
        <v>45</v>
      </c>
    </row>
    <row r="64" spans="5:7" x14ac:dyDescent="0.25">
      <c r="G64" s="5" t="s">
        <v>50</v>
      </c>
    </row>
    <row r="65" spans="7:7" ht="16" x14ac:dyDescent="0.25">
      <c r="G65" s="3" t="s">
        <v>88</v>
      </c>
    </row>
    <row r="66" spans="7:7" ht="16" x14ac:dyDescent="0.25">
      <c r="G66" s="4" t="s">
        <v>150</v>
      </c>
    </row>
    <row r="67" spans="7:7" ht="16" x14ac:dyDescent="0.25">
      <c r="G67" s="7" t="s">
        <v>136</v>
      </c>
    </row>
    <row r="68" spans="7:7" ht="17" customHeight="1" x14ac:dyDescent="0.25">
      <c r="G68" s="7" t="s">
        <v>67</v>
      </c>
    </row>
    <row r="69" spans="7:7" ht="17" customHeight="1" x14ac:dyDescent="0.25">
      <c r="G69" s="7" t="s">
        <v>70</v>
      </c>
    </row>
    <row r="70" spans="7:7" ht="16" x14ac:dyDescent="0.25">
      <c r="G70" s="7" t="s">
        <v>72</v>
      </c>
    </row>
    <row r="71" spans="7:7" ht="16" x14ac:dyDescent="0.25">
      <c r="G71" s="7" t="s">
        <v>27</v>
      </c>
    </row>
    <row r="72" spans="7:7" ht="16" x14ac:dyDescent="0.25">
      <c r="G72" s="7" t="s">
        <v>112</v>
      </c>
    </row>
    <row r="73" spans="7:7" ht="16" x14ac:dyDescent="0.25">
      <c r="G73" s="7" t="s">
        <v>38</v>
      </c>
    </row>
    <row r="74" spans="7:7" ht="16" x14ac:dyDescent="0.25">
      <c r="G74" s="7" t="s">
        <v>45</v>
      </c>
    </row>
    <row r="75" spans="7:7" ht="16" x14ac:dyDescent="0.25">
      <c r="G75" s="7" t="s">
        <v>81</v>
      </c>
    </row>
    <row r="76" spans="7:7" ht="16" x14ac:dyDescent="0.25">
      <c r="G76" s="7" t="s">
        <v>82</v>
      </c>
    </row>
    <row r="77" spans="7:7" ht="16" x14ac:dyDescent="0.25">
      <c r="G77" s="7" t="s">
        <v>50</v>
      </c>
    </row>
    <row r="78" spans="7:7" ht="16" x14ac:dyDescent="0.25">
      <c r="G78" s="7" t="s">
        <v>126</v>
      </c>
    </row>
    <row r="79" spans="7:7" ht="16" x14ac:dyDescent="0.25">
      <c r="G79" s="3" t="s">
        <v>113</v>
      </c>
    </row>
    <row r="80" spans="7:7" ht="16" x14ac:dyDescent="0.25">
      <c r="G80" s="4" t="s">
        <v>129</v>
      </c>
    </row>
    <row r="81" spans="7:7" ht="16" x14ac:dyDescent="0.25">
      <c r="G81" s="4" t="s">
        <v>114</v>
      </c>
    </row>
    <row r="82" spans="7:7" ht="16" x14ac:dyDescent="0.25">
      <c r="G82" s="4" t="s">
        <v>42</v>
      </c>
    </row>
    <row r="83" spans="7:7" ht="16" x14ac:dyDescent="0.25">
      <c r="G83" s="7" t="s">
        <v>79</v>
      </c>
    </row>
    <row r="84" spans="7:7" ht="16" x14ac:dyDescent="0.25">
      <c r="G84" s="33" t="s">
        <v>155</v>
      </c>
    </row>
    <row r="85" spans="7:7" ht="16" x14ac:dyDescent="0.25">
      <c r="G85" s="4" t="s">
        <v>156</v>
      </c>
    </row>
    <row r="86" spans="7:7" ht="16" x14ac:dyDescent="0.25">
      <c r="G86" s="3" t="s">
        <v>115</v>
      </c>
    </row>
    <row r="87" spans="7:7" ht="16" x14ac:dyDescent="0.25">
      <c r="G87" s="4" t="s">
        <v>63</v>
      </c>
    </row>
    <row r="88" spans="7:7" ht="16" x14ac:dyDescent="0.25">
      <c r="G88" s="4" t="s">
        <v>66</v>
      </c>
    </row>
    <row r="89" spans="7:7" ht="16" x14ac:dyDescent="0.25">
      <c r="G89" s="4" t="s">
        <v>69</v>
      </c>
    </row>
    <row r="90" spans="7:7" ht="16" x14ac:dyDescent="0.25">
      <c r="G90" s="4" t="s">
        <v>71</v>
      </c>
    </row>
    <row r="91" spans="7:7" ht="16" x14ac:dyDescent="0.25">
      <c r="G91" s="4" t="s">
        <v>74</v>
      </c>
    </row>
    <row r="92" spans="7:7" ht="16" x14ac:dyDescent="0.25">
      <c r="G92" s="4" t="s">
        <v>75</v>
      </c>
    </row>
    <row r="93" spans="7:7" ht="16" x14ac:dyDescent="0.25">
      <c r="G93" s="4" t="s">
        <v>77</v>
      </c>
    </row>
    <row r="94" spans="7:7" ht="21" customHeight="1" x14ac:dyDescent="0.25">
      <c r="G94" s="4" t="s">
        <v>17</v>
      </c>
    </row>
    <row r="95" spans="7:7" ht="16" x14ac:dyDescent="0.25">
      <c r="G95" s="4" t="s">
        <v>22</v>
      </c>
    </row>
    <row r="96" spans="7:7" ht="32" x14ac:dyDescent="0.25">
      <c r="G96" s="4" t="s">
        <v>80</v>
      </c>
    </row>
    <row r="97" spans="7:7" ht="16" x14ac:dyDescent="0.25">
      <c r="G97" s="4" t="s">
        <v>32</v>
      </c>
    </row>
    <row r="98" spans="7:7" ht="16" x14ac:dyDescent="0.25">
      <c r="G98" s="4" t="s">
        <v>37</v>
      </c>
    </row>
    <row r="99" spans="7:7" ht="16" x14ac:dyDescent="0.25">
      <c r="G99" s="4" t="s">
        <v>47</v>
      </c>
    </row>
    <row r="100" spans="7:7" ht="16" x14ac:dyDescent="0.25">
      <c r="G100" s="4" t="s">
        <v>52</v>
      </c>
    </row>
  </sheetData>
  <dataValidations count="1">
    <dataValidation type="list" allowBlank="1" showInputMessage="1" showErrorMessage="1" sqref="B1" xr:uid="{170160BB-727F-934A-9E77-887434E3DD10}">
      <formula1>$C$1:$C$6</formula1>
    </dataValidation>
  </dataValidation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BS-MCB</vt:lpstr>
      <vt:lpstr>Validate Lists</vt:lpstr>
      <vt:lpstr>'BS-MCB'!Print_Area</vt:lpstr>
    </vt:vector>
  </TitlesOfParts>
  <Company>Central Washington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 X User</dc:creator>
  <cp:lastModifiedBy>Microsoft Office User</cp:lastModifiedBy>
  <cp:lastPrinted>2020-03-04T20:17:02Z</cp:lastPrinted>
  <dcterms:created xsi:type="dcterms:W3CDTF">2016-03-09T18:39:36Z</dcterms:created>
  <dcterms:modified xsi:type="dcterms:W3CDTF">2023-05-08T16:33:13Z</dcterms:modified>
</cp:coreProperties>
</file>