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son/Desktop/Website &amp; Graphics/FEB COS and Requirements Updates/Course of Study Worksheets As Of Fall 2019/"/>
    </mc:Choice>
  </mc:AlternateContent>
  <xr:revisionPtr revIDLastSave="0" documentId="8_{3AFA7CB5-9EF3-FC40-916A-BCE110C2214D}" xr6:coauthVersionLast="36" xr6:coauthVersionMax="36" xr10:uidLastSave="{00000000-0000-0000-0000-000000000000}"/>
  <bookViews>
    <workbookView xWindow="2660" yWindow="460" windowWidth="24160" windowHeight="17540" tabRatio="500" xr2:uid="{00000000-000D-0000-FFFF-FFFF00000000}"/>
  </bookViews>
  <sheets>
    <sheet name="BIOL MINOR" sheetId="1" r:id="rId1"/>
    <sheet name="Course Rotations and Pre-Reqs" sheetId="8" r:id="rId2"/>
    <sheet name="Sheet1" sheetId="9" state="hidden" r:id="rId3"/>
    <sheet name="Validate Lists" sheetId="2" state="hidden" r:id="rId4"/>
  </sheets>
  <definedNames>
    <definedName name="_xlnm.Print_Area" localSheetId="0">'BIOL MINOR'!$A$1:$H$43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7" i="1" l="1"/>
  <c r="K27" i="1"/>
  <c r="J27" i="1"/>
  <c r="I27" i="1" s="1"/>
  <c r="L26" i="1"/>
  <c r="K26" i="1"/>
  <c r="J26" i="1"/>
  <c r="I26" i="1"/>
  <c r="L13" i="1"/>
  <c r="K13" i="1"/>
  <c r="J13" i="1"/>
  <c r="I13" i="1" s="1"/>
  <c r="L12" i="1"/>
  <c r="K12" i="1"/>
  <c r="J12" i="1"/>
  <c r="I12" i="1" s="1"/>
  <c r="L28" i="1"/>
  <c r="K28" i="1"/>
  <c r="J28" i="1"/>
  <c r="I28" i="1" s="1"/>
  <c r="L25" i="1"/>
  <c r="K25" i="1"/>
  <c r="J25" i="1"/>
  <c r="I25" i="1" s="1"/>
  <c r="L24" i="1"/>
  <c r="K24" i="1"/>
  <c r="K29" i="1" s="1"/>
  <c r="J24" i="1"/>
  <c r="I24" i="1" s="1"/>
  <c r="L21" i="1"/>
  <c r="K21" i="1"/>
  <c r="J21" i="1"/>
  <c r="I21" i="1" s="1"/>
  <c r="L20" i="1"/>
  <c r="K20" i="1"/>
  <c r="J20" i="1"/>
  <c r="I20" i="1" s="1"/>
  <c r="L19" i="1"/>
  <c r="K19" i="1"/>
  <c r="J19" i="1"/>
  <c r="I19" i="1" s="1"/>
  <c r="L18" i="1"/>
  <c r="K18" i="1"/>
  <c r="J18" i="1"/>
  <c r="I18" i="1" s="1"/>
  <c r="L17" i="1"/>
  <c r="K17" i="1"/>
  <c r="J17" i="1"/>
  <c r="I17" i="1" s="1"/>
  <c r="L16" i="1"/>
  <c r="K16" i="1"/>
  <c r="J16" i="1"/>
  <c r="I16" i="1" s="1"/>
  <c r="L15" i="1"/>
  <c r="K15" i="1"/>
  <c r="J15" i="1"/>
  <c r="I15" i="1"/>
  <c r="L14" i="1"/>
  <c r="K14" i="1"/>
  <c r="J14" i="1"/>
  <c r="I14" i="1" s="1"/>
  <c r="I29" i="1" l="1"/>
  <c r="L29" i="1"/>
  <c r="I22" i="1"/>
  <c r="H32" i="1" s="1"/>
  <c r="K22" i="1"/>
  <c r="L22" i="1"/>
  <c r="H31" i="1" s="1"/>
  <c r="E22" i="1"/>
  <c r="E29" i="1"/>
</calcChain>
</file>

<file path=xl/sharedStrings.xml><?xml version="1.0" encoding="utf-8"?>
<sst xmlns="http://schemas.openxmlformats.org/spreadsheetml/2006/main" count="797" uniqueCount="357">
  <si>
    <t>Approved Course of Study</t>
  </si>
  <si>
    <t>Cr.</t>
  </si>
  <si>
    <t>Year</t>
  </si>
  <si>
    <t xml:space="preserve"> </t>
  </si>
  <si>
    <t>Qtr.</t>
  </si>
  <si>
    <t>Letter Grade</t>
  </si>
  <si>
    <t>GPA</t>
  </si>
  <si>
    <t>TOTAL CREDITS:</t>
  </si>
  <si>
    <t>COMMENTS:</t>
  </si>
  <si>
    <t xml:space="preserve"> GPA:</t>
  </si>
  <si>
    <t>Department of Biological Sciences  *  College of the Sciences, Central Washington University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</si>
  <si>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</si>
  <si>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</si>
  <si>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</si>
  <si>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</si>
  <si>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</si>
  <si>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</si>
  <si>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</si>
  <si>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</si>
  <si>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</si>
  <si>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 xml:space="preserve">BIOL 353 Integrative Anatomy (6) </t>
  </si>
  <si>
    <t>BIOL 360 General Ecology (5)</t>
  </si>
  <si>
    <t xml:space="preserve">BIOL 323 Microbiology (5) </t>
  </si>
  <si>
    <t>BIOL 181 General Biology I and Lab(5)</t>
  </si>
  <si>
    <t>BIOL 295 Research (1-6)</t>
  </si>
  <si>
    <r>
      <t xml:space="preserve">BIOL 353 Integrative Anatomy (6) </t>
    </r>
    <r>
      <rPr>
        <sz val="10"/>
        <color theme="1"/>
        <rFont val="Calibri"/>
        <family val="2"/>
        <scheme val="minor"/>
      </rPr>
      <t/>
    </r>
  </si>
  <si>
    <t>BIOL 323 Microbiology (5)</t>
  </si>
  <si>
    <t>BIOL 371 Paleobiology (4)</t>
  </si>
  <si>
    <t xml:space="preserve">BIOL 362 Biomes of Pacific Northwest (4) </t>
  </si>
  <si>
    <t xml:space="preserve">BIOL 354 Developmental Biology (5)* </t>
  </si>
  <si>
    <t>BIOL 182 General Biology II and Lab (5)</t>
  </si>
  <si>
    <t>BIOL 298 Special Topics (1-6)</t>
  </si>
  <si>
    <t>BIOL 354 Developmental Biology (5)*</t>
  </si>
  <si>
    <t>BIOL 341 Plant Taxonomy (5)</t>
  </si>
  <si>
    <t>BIOL 421 General Virology (5)*</t>
  </si>
  <si>
    <t xml:space="preserve">BIOL 377 Regional Natural History (2)*** </t>
  </si>
  <si>
    <t xml:space="preserve">BIOL 421 General Virology (5)* </t>
  </si>
  <si>
    <t>BIOL 183 General Biology III and Lab (5)</t>
  </si>
  <si>
    <t>BIOL 299 Seminar (1-5)</t>
  </si>
  <si>
    <t xml:space="preserve">BIOL 355 Human Anatomy &amp; Physiology I (5)***# </t>
  </si>
  <si>
    <t>BIOL 344 Dendrology (4)</t>
  </si>
  <si>
    <t>BIOL 465 Biology of Animal Behavior (4)</t>
  </si>
  <si>
    <t xml:space="preserve">BIOL 377 Regional Natural History Lab (3)*** </t>
  </si>
  <si>
    <t>BIOL 422 Immunology (5)*</t>
  </si>
  <si>
    <t xml:space="preserve">CHEM 181 General Chemistry I (4) </t>
  </si>
  <si>
    <t>BIOL 396 Individual Study (1-6)</t>
  </si>
  <si>
    <t>BIOL 356 Human Anatomy &amp; Physiology II (5)***#</t>
  </si>
  <si>
    <t>BIOL 351 General Entomology (5)</t>
  </si>
  <si>
    <t>BIOL 470 Mechanisms of Evolution (5)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</si>
  <si>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</si>
  <si>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</si>
  <si>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</si>
  <si>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398 Special Topics (1-6)</t>
  </si>
  <si>
    <t>BIOL 352 Parasitology (5)</t>
  </si>
  <si>
    <t>BIOL 459 Winter Biology (4)</t>
  </si>
  <si>
    <t>BIOL 425 Molecular Biotechnology (5)</t>
  </si>
  <si>
    <t>CHEM 182 General Chemistry II (4)</t>
  </si>
  <si>
    <t>BIOL 399 Seminar (1-5)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</si>
  <si>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</si>
  <si>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461 Community Ecology (5)</t>
  </si>
  <si>
    <t>BIOL 428 Nutrigenomics (5)</t>
  </si>
  <si>
    <t>CHEM 182LAB General Chemistry II Lab (1)</t>
  </si>
  <si>
    <t>BIOL 405 Current Topics in Biology (2-5)</t>
  </si>
  <si>
    <t>BIOL 426 Medical Microbiology (3)</t>
  </si>
  <si>
    <t>BIOL 443 Mycology (5)</t>
  </si>
  <si>
    <t xml:space="preserve">BIOL 462 Wildlife &amp; Fisheries Ecology (5) </t>
  </si>
  <si>
    <t>BIOL 430 Cell Biology (5)</t>
  </si>
  <si>
    <t>CHEM 183 General Chemistry III (4)</t>
  </si>
  <si>
    <t>BIOL 490 Cooperative Education (1-12)</t>
  </si>
  <si>
    <t>BIOL 426LAB Medical Microbiology Lab (2)</t>
  </si>
  <si>
    <t>BIOL 444 Algae and Bryophytes (5)</t>
  </si>
  <si>
    <t>BIOL 463 Limnology (5)</t>
  </si>
  <si>
    <t>BIOL 431 The Cell Biology of Cancer (3)</t>
  </si>
  <si>
    <t>CHEM 183LAB General Chemistry III Lab (1)</t>
  </si>
  <si>
    <t>BIOL 491 Workshop (1-6)</t>
  </si>
  <si>
    <t>BIOL 441 Plant Physiology (5)*</t>
  </si>
  <si>
    <t>BIOL 445 Field Mycology (5)</t>
  </si>
  <si>
    <t xml:space="preserve">BIOL 464 Terrestrial Plant Ecology (5) </t>
  </si>
  <si>
    <t>BIOL 431LAB The Cell Biology of Cancer Lab (2)</t>
  </si>
  <si>
    <t>BIOL 213 Introductory Biostatistics (4)</t>
  </si>
  <si>
    <t>BIOL 492 Lab Experience in Teaching Bio. Science (2)</t>
  </si>
  <si>
    <t>BIOL 454 Histology (3)</t>
  </si>
  <si>
    <t>BIOL 450 Ichthyology (4)</t>
  </si>
  <si>
    <t>BIOL 466 Conservation Biology (5)</t>
  </si>
  <si>
    <t>BIOL 321 Genetics (5)</t>
  </si>
  <si>
    <t>BIOL 495 Research (1-6)</t>
  </si>
  <si>
    <t>BIOL 455 Integrative Animal Physiology (5)#</t>
  </si>
  <si>
    <t>BIOL 451 Herpetology (4)</t>
  </si>
  <si>
    <t xml:space="preserve">BIOL 467 Biological Field Techniques (5) </t>
  </si>
  <si>
    <t xml:space="preserve">BIOL 457 Fundamentals of Neuroscience (5)* </t>
  </si>
  <si>
    <t>BIOL 499S Senior Seminar (1)</t>
  </si>
  <si>
    <t>BIOL 496 Individual Study (1-6)</t>
  </si>
  <si>
    <t>BIOL 452 Ornithology (4)</t>
  </si>
  <si>
    <t>BIOL 498 Special Topics (1-6)</t>
  </si>
  <si>
    <t>BIOL 453 Mammalogy (5)</t>
  </si>
  <si>
    <t>BIOL 499 Seminar (1-5)</t>
  </si>
  <si>
    <t>Quarter</t>
  </si>
  <si>
    <t>A</t>
  </si>
  <si>
    <t>Credits Earned</t>
  </si>
  <si>
    <t>Structure/Function OR Molecular Cell Group</t>
  </si>
  <si>
    <t>All Groups</t>
  </si>
  <si>
    <t>Fall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</si>
  <si>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</si>
  <si>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</si>
  <si>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</si>
  <si>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</si>
  <si>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</si>
  <si>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</si>
  <si>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</si>
  <si>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</si>
  <si>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</si>
  <si>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</si>
  <si>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</si>
  <si>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</si>
  <si>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</si>
  <si>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</si>
  <si>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</si>
  <si>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PHYS 111 - Introductory Physics I (5)</t>
  </si>
  <si>
    <t>C-</t>
  </si>
  <si>
    <t xml:space="preserve"> BIOL 422 Immunology (5)*</t>
  </si>
  <si>
    <t>PHYS 121 - Introductory Physics for the Life Sciences I (5)</t>
  </si>
  <si>
    <t>D+</t>
  </si>
  <si>
    <t>PHYS 181 - General Physics I (5)</t>
  </si>
  <si>
    <t>D</t>
  </si>
  <si>
    <t>D-</t>
  </si>
  <si>
    <t>F</t>
  </si>
  <si>
    <t xml:space="preserve">General Biology Electives </t>
  </si>
  <si>
    <t>BIOL 413 Advanced Biostatistics (5)*</t>
  </si>
  <si>
    <t>^^^ Molecular &amp; Cell Group ^^^</t>
  </si>
  <si>
    <t>^^^ Evolution Group ^^^</t>
  </si>
  <si>
    <t xml:space="preserve">BIOL 354 General Vertebrate Embryology (5)* </t>
  </si>
  <si>
    <t>BIOL 353 Integrative Anatomy (6)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</si>
  <si>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</si>
  <si>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</si>
  <si>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</si>
  <si>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</si>
  <si>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Biology Core Requirements (34 Credits)</t>
  </si>
  <si>
    <r>
      <t xml:space="preserve">Electives in Biological Sciences (10 Credits)  </t>
    </r>
    <r>
      <rPr>
        <i/>
        <u/>
        <sz val="11"/>
        <color theme="1"/>
        <rFont val="Arial Narrow"/>
        <family val="2"/>
      </rPr>
      <t>Must Have Advisor Approval</t>
    </r>
  </si>
  <si>
    <t>MINOR ELECTIVES</t>
  </si>
  <si>
    <t>BIOL 305 Human Anatomy and Physiology for Health-Related Majors I (5)</t>
  </si>
  <si>
    <t>BIOL 306 Human Anatomy and Physiology for Heath-Related Majors II (5)</t>
  </si>
  <si>
    <t xml:space="preserve">BIOLOGY MINOR </t>
  </si>
  <si>
    <t>BIOL 435 Cell Analysis by Flow Cytometry (4)</t>
  </si>
  <si>
    <t xml:space="preserve">Quarter &amp; Year Minor Declared </t>
  </si>
  <si>
    <t>(ex: Fall 2020)</t>
  </si>
  <si>
    <t>Print Name ↑</t>
  </si>
  <si>
    <t>Date ↑</t>
  </si>
  <si>
    <t>Minor Advisor Signature ↑</t>
  </si>
  <si>
    <t>Department Chair Signature ↑</t>
  </si>
  <si>
    <t>rev. 10‐26‐20</t>
  </si>
  <si>
    <r>
      <rPr>
        <b/>
        <sz val="9.5"/>
        <rFont val="Arial"/>
        <family val="2"/>
      </rPr>
      <t>BIOL</t>
    </r>
  </si>
  <si>
    <r>
      <rPr>
        <b/>
        <sz val="9.5"/>
        <rFont val="Arial"/>
        <family val="2"/>
      </rPr>
      <t>Cr</t>
    </r>
  </si>
  <si>
    <r>
      <rPr>
        <b/>
        <sz val="9.5"/>
        <rFont val="Arial"/>
        <family val="2"/>
      </rPr>
      <t>F</t>
    </r>
  </si>
  <si>
    <r>
      <rPr>
        <b/>
        <sz val="9.5"/>
        <rFont val="Arial"/>
        <family val="2"/>
      </rPr>
      <t>W</t>
    </r>
  </si>
  <si>
    <r>
      <rPr>
        <b/>
        <sz val="9.5"/>
        <rFont val="Arial"/>
        <family val="2"/>
      </rPr>
      <t>Sp</t>
    </r>
  </si>
  <si>
    <r>
      <rPr>
        <b/>
        <sz val="9.5"/>
        <rFont val="Arial"/>
        <family val="2"/>
      </rPr>
      <t>Sum</t>
    </r>
  </si>
  <si>
    <r>
      <rPr>
        <b/>
        <sz val="9.5"/>
        <rFont val="Arial"/>
        <family val="2"/>
      </rPr>
      <t>Prerequisites</t>
    </r>
  </si>
  <si>
    <r>
      <rPr>
        <b/>
        <sz val="9.5"/>
        <rFont val="Arial"/>
        <family val="2"/>
      </rPr>
      <t>Typical Rotation</t>
    </r>
  </si>
  <si>
    <r>
      <rPr>
        <sz val="9.5"/>
        <rFont val="Arial Unicode MS"/>
        <family val="2"/>
      </rPr>
      <t>Fundamentals of Biology</t>
    </r>
  </si>
  <si>
    <r>
      <rPr>
        <sz val="9.5"/>
        <rFont val="Arial Unicode MS"/>
        <family val="2"/>
      </rPr>
      <t>o</t>
    </r>
  </si>
  <si>
    <r>
      <rPr>
        <sz val="9.5"/>
        <rFont val="Arial Unicode MS"/>
        <family val="2"/>
      </rPr>
      <t>x</t>
    </r>
  </si>
  <si>
    <r>
      <rPr>
        <sz val="9.5"/>
        <rFont val="Arial Unicode MS"/>
        <family val="2"/>
      </rPr>
      <t>None</t>
    </r>
  </si>
  <si>
    <r>
      <rPr>
        <sz val="9.5"/>
        <rFont val="Arial Unicode MS"/>
        <family val="2"/>
      </rPr>
      <t>Every quarter</t>
    </r>
  </si>
  <si>
    <r>
      <rPr>
        <sz val="9.5"/>
        <rFont val="Arial Unicode MS"/>
        <family val="2"/>
      </rPr>
      <t>General Biology I</t>
    </r>
  </si>
  <si>
    <r>
      <rPr>
        <sz val="9.5"/>
        <rFont val="Arial Unicode MS"/>
        <family val="2"/>
      </rPr>
      <t>Chem 181 pre‐ or coreq</t>
    </r>
  </si>
  <si>
    <r>
      <rPr>
        <sz val="9.5"/>
        <rFont val="Arial Unicode MS"/>
        <family val="2"/>
      </rPr>
      <t>Fall Winter and Spring</t>
    </r>
  </si>
  <si>
    <r>
      <rPr>
        <sz val="9.5"/>
        <rFont val="Arial Unicode MS"/>
        <family val="2"/>
      </rPr>
      <t>General Biology II</t>
    </r>
  </si>
  <si>
    <r>
      <rPr>
        <sz val="9.5"/>
        <rFont val="Arial Unicode MS"/>
        <family val="2"/>
      </rPr>
      <t>BIOL181, Chem 182 pre‐ or coreq</t>
    </r>
  </si>
  <si>
    <r>
      <rPr>
        <sz val="9.5"/>
        <rFont val="Arial Unicode MS"/>
        <family val="2"/>
      </rPr>
      <t>Winter and Spring</t>
    </r>
  </si>
  <si>
    <r>
      <rPr>
        <sz val="9.5"/>
        <rFont val="Arial Unicode MS"/>
        <family val="2"/>
      </rPr>
      <t>General Biology III</t>
    </r>
  </si>
  <si>
    <r>
      <rPr>
        <sz val="9.5"/>
        <rFont val="Arial Unicode MS"/>
        <family val="2"/>
      </rPr>
      <t>BIOL182, Chem 183 pre‐ or coreq</t>
    </r>
  </si>
  <si>
    <r>
      <rPr>
        <sz val="9.5"/>
        <rFont val="Arial Unicode MS"/>
        <family val="2"/>
      </rPr>
      <t>Spring and Fall</t>
    </r>
  </si>
  <si>
    <r>
      <rPr>
        <sz val="9.5"/>
        <rFont val="Arial Unicode MS"/>
        <family val="2"/>
      </rPr>
      <t>First Year Experience (Non‐Majors)</t>
    </r>
  </si>
  <si>
    <r>
      <rPr>
        <sz val="9.5"/>
        <rFont val="Arial Unicode MS"/>
        <family val="2"/>
      </rPr>
      <t>Plants in Modern World (Non‐Majors)</t>
    </r>
  </si>
  <si>
    <r>
      <rPr>
        <sz val="9.5"/>
        <rFont val="Arial Unicode MS"/>
        <family val="2"/>
      </rPr>
      <t>Winter and Summmer</t>
    </r>
  </si>
  <si>
    <r>
      <rPr>
        <sz val="9.5"/>
        <rFont val="Arial Unicode MS"/>
        <family val="2"/>
      </rPr>
      <t>Human Physiology (Non‐Majors)</t>
    </r>
  </si>
  <si>
    <r>
      <rPr>
        <sz val="9.5"/>
        <rFont val="Arial Unicode MS"/>
        <family val="2"/>
      </rPr>
      <t>Introductory Biostatistics</t>
    </r>
  </si>
  <si>
    <r>
      <rPr>
        <sz val="9.5"/>
        <rFont val="Arial Unicode MS"/>
        <family val="2"/>
      </rPr>
      <t>BIOL182 and MATH130 or higher</t>
    </r>
  </si>
  <si>
    <r>
      <rPr>
        <sz val="9.5"/>
        <rFont val="Arial Unicode MS"/>
        <family val="2"/>
      </rPr>
      <t>Intro. Cell Biology (Non‐Majors)</t>
    </r>
  </si>
  <si>
    <r>
      <rPr>
        <sz val="9.5"/>
        <rFont val="Arial Unicode MS"/>
        <family val="2"/>
      </rPr>
      <t>CHEM113 or CHEM183</t>
    </r>
  </si>
  <si>
    <r>
      <rPr>
        <sz val="9.5"/>
        <rFont val="Arial Unicode MS"/>
        <family val="2"/>
      </rPr>
      <t>Fall and Summer</t>
    </r>
  </si>
  <si>
    <r>
      <rPr>
        <sz val="9.5"/>
        <rFont val="Arial Unicode MS"/>
        <family val="2"/>
      </rPr>
      <t>Human A &amp; P for Health‐Rel. Majors I</t>
    </r>
  </si>
  <si>
    <r>
      <rPr>
        <sz val="9.5"/>
        <rFont val="Arial Unicode MS"/>
        <family val="2"/>
      </rPr>
      <t>EXSC351 and EXSC351Lab or BIOL220</t>
    </r>
  </si>
  <si>
    <r>
      <rPr>
        <sz val="9.5"/>
        <rFont val="Arial Unicode MS"/>
        <family val="2"/>
      </rPr>
      <t>Winter</t>
    </r>
  </si>
  <si>
    <r>
      <rPr>
        <sz val="9.5"/>
        <rFont val="Arial Unicode MS"/>
        <family val="2"/>
      </rPr>
      <t>Human A &amp; P for Health‐Rel. Majors II</t>
    </r>
  </si>
  <si>
    <r>
      <rPr>
        <sz val="9.5"/>
        <rFont val="Arial Unicode MS"/>
        <family val="2"/>
      </rPr>
      <t>BIOL305</t>
    </r>
  </si>
  <si>
    <r>
      <rPr>
        <sz val="9.5"/>
        <rFont val="Arial Unicode MS"/>
        <family val="2"/>
      </rPr>
      <t>Spring</t>
    </r>
  </si>
  <si>
    <r>
      <rPr>
        <sz val="9.5"/>
        <rFont val="Arial Unicode MS"/>
        <family val="2"/>
      </rPr>
      <t>Genetics</t>
    </r>
  </si>
  <si>
    <r>
      <rPr>
        <sz val="9.5"/>
        <rFont val="Arial Unicode MS"/>
        <family val="2"/>
      </rPr>
      <t>ox</t>
    </r>
  </si>
  <si>
    <r>
      <rPr>
        <sz val="9.5"/>
        <rFont val="Arial Unicode MS"/>
        <family val="2"/>
      </rPr>
      <t>BIOL183 &amp; BIOL213 or CHEM332/332L</t>
    </r>
  </si>
  <si>
    <r>
      <rPr>
        <sz val="9.5"/>
        <rFont val="Arial Unicode MS"/>
        <family val="2"/>
      </rPr>
      <t>Intro. Microbiology (Non‐Majors)</t>
    </r>
  </si>
  <si>
    <r>
      <rPr>
        <sz val="9.5"/>
        <rFont val="Arial Unicode MS"/>
        <family val="2"/>
      </rPr>
      <t>BIOL182 or BIOL220</t>
    </r>
  </si>
  <si>
    <r>
      <rPr>
        <sz val="9.5"/>
        <rFont val="Arial Unicode MS"/>
        <family val="2"/>
      </rPr>
      <t>Winter and Summer</t>
    </r>
  </si>
  <si>
    <r>
      <rPr>
        <sz val="9.5"/>
        <rFont val="Arial Unicode MS"/>
        <family val="2"/>
      </rPr>
      <t>Microbiology</t>
    </r>
  </si>
  <si>
    <r>
      <rPr>
        <sz val="9.5"/>
        <rFont val="Arial Unicode MS"/>
        <family val="2"/>
      </rPr>
      <t>BIOL 213 and BIOL183 or BIOL220</t>
    </r>
  </si>
  <si>
    <r>
      <rPr>
        <sz val="9.5"/>
        <rFont val="Arial Unicode MS"/>
        <family val="2"/>
      </rPr>
      <t>Fall and Spring</t>
    </r>
  </si>
  <si>
    <r>
      <rPr>
        <sz val="9.5"/>
        <rFont val="Arial Unicode MS"/>
        <family val="2"/>
      </rPr>
      <t>Plant Taxonomy</t>
    </r>
  </si>
  <si>
    <r>
      <rPr>
        <sz val="9.5"/>
        <rFont val="Arial Unicode MS"/>
        <family val="2"/>
      </rPr>
      <t>BIOL183 or BIOL200 or by permission</t>
    </r>
  </si>
  <si>
    <r>
      <rPr>
        <sz val="9.5"/>
        <rFont val="Arial Unicode MS"/>
        <family val="2"/>
      </rPr>
      <t>Every Spring</t>
    </r>
  </si>
  <si>
    <r>
      <rPr>
        <sz val="9.5"/>
        <rFont val="Arial Unicode MS"/>
        <family val="2"/>
      </rPr>
      <t>Plant Form and Function</t>
    </r>
  </si>
  <si>
    <r>
      <rPr>
        <sz val="9.5"/>
        <rFont val="Arial Unicode MS"/>
        <family val="2"/>
      </rPr>
      <t>BIOL183</t>
    </r>
  </si>
  <si>
    <r>
      <rPr>
        <sz val="9.5"/>
        <rFont val="Arial Unicode MS"/>
        <family val="2"/>
      </rPr>
      <t>Spring even years</t>
    </r>
  </si>
  <si>
    <r>
      <rPr>
        <sz val="9.5"/>
        <rFont val="Arial Unicode MS"/>
        <family val="2"/>
      </rPr>
      <t>Forest Ecology</t>
    </r>
  </si>
  <si>
    <r>
      <rPr>
        <sz val="9.5"/>
        <rFont val="Arial Unicode MS"/>
        <family val="2"/>
      </rPr>
      <t>?</t>
    </r>
  </si>
  <si>
    <r>
      <rPr>
        <sz val="9.5"/>
        <rFont val="Arial Unicode MS"/>
        <family val="2"/>
      </rPr>
      <t>Summers; irregular</t>
    </r>
  </si>
  <si>
    <r>
      <rPr>
        <sz val="9.5"/>
        <rFont val="Arial Unicode MS"/>
        <family val="2"/>
      </rPr>
      <t>General Entomology</t>
    </r>
  </si>
  <si>
    <r>
      <rPr>
        <sz val="9.5"/>
        <rFont val="Arial Unicode MS"/>
        <family val="2"/>
      </rPr>
      <t>Spring odd years</t>
    </r>
  </si>
  <si>
    <r>
      <rPr>
        <sz val="9.5"/>
        <rFont val="Arial Unicode MS"/>
        <family val="2"/>
      </rPr>
      <t>Parasitology</t>
    </r>
  </si>
  <si>
    <r>
      <rPr>
        <sz val="9.5"/>
        <rFont val="Arial Unicode MS"/>
        <family val="2"/>
      </rPr>
      <t>Winter even years</t>
    </r>
  </si>
  <si>
    <r>
      <rPr>
        <sz val="9.5"/>
        <rFont val="Arial Unicode MS"/>
        <family val="2"/>
      </rPr>
      <t>Integrative Anatomy</t>
    </r>
  </si>
  <si>
    <r>
      <rPr>
        <sz val="9.5"/>
        <rFont val="Arial Unicode MS"/>
        <family val="2"/>
      </rPr>
      <t>BIOL183 or EXSC350 and EXSC350Lab</t>
    </r>
  </si>
  <si>
    <r>
      <rPr>
        <sz val="9.5"/>
        <rFont val="Arial Unicode MS"/>
        <family val="2"/>
      </rPr>
      <t>Every Fall</t>
    </r>
  </si>
  <si>
    <r>
      <rPr>
        <sz val="9.5"/>
        <rFont val="Arial Unicode MS"/>
        <family val="2"/>
      </rPr>
      <t>Developmental Biology</t>
    </r>
  </si>
  <si>
    <r>
      <rPr>
        <sz val="9.5"/>
        <rFont val="Arial Unicode MS"/>
        <family val="2"/>
      </rPr>
      <t>CHEM361 and BIOL183</t>
    </r>
  </si>
  <si>
    <r>
      <rPr>
        <sz val="9.5"/>
        <rFont val="Arial Unicode MS"/>
        <family val="2"/>
      </rPr>
      <t>Fall odd years</t>
    </r>
  </si>
  <si>
    <r>
      <rPr>
        <sz val="9.5"/>
        <rFont val="Arial Unicode MS"/>
        <family val="2"/>
      </rPr>
      <t>Human Anatomy &amp; Physiology I</t>
    </r>
  </si>
  <si>
    <r>
      <rPr>
        <sz val="9.5"/>
        <rFont val="Arial Unicode MS"/>
        <family val="2"/>
      </rPr>
      <t>Human Anatomy &amp; Physiology II</t>
    </r>
  </si>
  <si>
    <r>
      <rPr>
        <sz val="9.5"/>
        <rFont val="Arial Unicode MS"/>
        <family val="2"/>
      </rPr>
      <t>BIOL355</t>
    </r>
  </si>
  <si>
    <r>
      <rPr>
        <sz val="9.5"/>
        <rFont val="Arial Unicode MS"/>
        <family val="2"/>
      </rPr>
      <t>General Ecology</t>
    </r>
  </si>
  <si>
    <r>
      <rPr>
        <sz val="9.5"/>
        <rFont val="Arial Unicode MS"/>
        <family val="2"/>
      </rPr>
      <t>BIOL183 &amp; BIOL213 &amp; MATH153 or higher</t>
    </r>
  </si>
  <si>
    <r>
      <rPr>
        <sz val="9.5"/>
        <rFont val="Arial Unicode MS"/>
        <family val="2"/>
      </rPr>
      <t>Biomes of the Pacific Northwest</t>
    </r>
  </si>
  <si>
    <r>
      <rPr>
        <sz val="9.5"/>
        <rFont val="Arial Unicode MS"/>
        <family val="2"/>
      </rPr>
      <t>BIOL181</t>
    </r>
  </si>
  <si>
    <r>
      <rPr>
        <sz val="9.5"/>
        <rFont val="Arial Unicode MS"/>
        <family val="2"/>
      </rPr>
      <t>Summer</t>
    </r>
  </si>
  <si>
    <r>
      <rPr>
        <sz val="9.5"/>
        <rFont val="Arial Unicode MS"/>
        <family val="2"/>
      </rPr>
      <t>Paleobiology</t>
    </r>
  </si>
  <si>
    <r>
      <rPr>
        <sz val="9.5"/>
        <rFont val="Arial Unicode MS"/>
        <family val="2"/>
      </rPr>
      <t>BIOL181, cross listed with GEOL371</t>
    </r>
  </si>
  <si>
    <r>
      <rPr>
        <sz val="9.5"/>
        <rFont val="Arial Unicode MS"/>
        <family val="2"/>
      </rPr>
      <t>Regional Natural History</t>
    </r>
  </si>
  <si>
    <r>
      <rPr>
        <sz val="9.5"/>
        <rFont val="Arial Unicode MS"/>
        <family val="2"/>
      </rPr>
      <t>Instructor consent required</t>
    </r>
  </si>
  <si>
    <r>
      <rPr>
        <sz val="9.5"/>
        <rFont val="Arial Unicode MS"/>
        <family val="2"/>
      </rPr>
      <t>Winter, when offered</t>
    </r>
  </si>
  <si>
    <r>
      <rPr>
        <sz val="9.5"/>
        <rFont val="Arial Unicode MS"/>
        <family val="2"/>
      </rPr>
      <t>377L</t>
    </r>
  </si>
  <si>
    <r>
      <rPr>
        <sz val="9.5"/>
        <rFont val="Arial Unicode MS"/>
        <family val="2"/>
      </rPr>
      <t>Lab Regional Natural History</t>
    </r>
  </si>
  <si>
    <r>
      <rPr>
        <sz val="9.5"/>
        <rFont val="Arial Unicode MS"/>
        <family val="2"/>
      </rPr>
      <t>BIOL377</t>
    </r>
  </si>
  <si>
    <r>
      <rPr>
        <sz val="9.5"/>
        <rFont val="Arial Unicode MS"/>
        <family val="2"/>
      </rPr>
      <t>Spring, when offered</t>
    </r>
  </si>
  <si>
    <r>
      <rPr>
        <sz val="9.5"/>
        <rFont val="Arial Unicode MS"/>
        <family val="2"/>
      </rPr>
      <t>Current Topics in Biology</t>
    </r>
  </si>
  <si>
    <r>
      <rPr>
        <sz val="9.5"/>
        <rFont val="Arial Unicode MS"/>
        <family val="2"/>
      </rPr>
      <t>2‐5</t>
    </r>
  </si>
  <si>
    <r>
      <rPr>
        <sz val="9.5"/>
        <rFont val="Arial Unicode MS"/>
        <family val="2"/>
      </rPr>
      <t>BIOL213</t>
    </r>
  </si>
  <si>
    <r>
      <rPr>
        <sz val="9.5"/>
        <rFont val="Arial Unicode MS"/>
        <family val="2"/>
      </rPr>
      <t>Most Academic‐year Quarters</t>
    </r>
  </si>
  <si>
    <r>
      <rPr>
        <sz val="9.5"/>
        <rFont val="Arial Unicode MS"/>
        <family val="2"/>
      </rPr>
      <t>Advanced Biostatistics</t>
    </r>
  </si>
  <si>
    <r>
      <rPr>
        <sz val="9.5"/>
        <rFont val="Arial Unicode MS"/>
        <family val="2"/>
      </rPr>
      <t>Environmental Microbiology</t>
    </r>
  </si>
  <si>
    <r>
      <rPr>
        <sz val="9.5"/>
        <rFont val="Arial Unicode MS"/>
        <family val="2"/>
      </rPr>
      <t>BIOL323 and CHEM362</t>
    </r>
  </si>
  <si>
    <r>
      <rPr>
        <sz val="9.5"/>
        <rFont val="Arial Unicode MS"/>
        <family val="2"/>
      </rPr>
      <t>Winter, next in 2022</t>
    </r>
  </si>
  <si>
    <r>
      <rPr>
        <sz val="9.5"/>
        <rFont val="Arial Unicode MS"/>
        <family val="2"/>
      </rPr>
      <t>General Virology</t>
    </r>
  </si>
  <si>
    <r>
      <rPr>
        <sz val="9.5"/>
        <rFont val="Arial Unicode MS"/>
        <family val="2"/>
      </rPr>
      <t>BIOL430 or BIOL321 or CHEM432</t>
    </r>
  </si>
  <si>
    <r>
      <rPr>
        <sz val="9.5"/>
        <rFont val="Arial Unicode MS"/>
        <family val="2"/>
      </rPr>
      <t>Fall every year</t>
    </r>
  </si>
  <si>
    <r>
      <rPr>
        <sz val="9.5"/>
        <rFont val="Arial Unicode MS"/>
        <family val="2"/>
      </rPr>
      <t>Immunology</t>
    </r>
  </si>
  <si>
    <r>
      <rPr>
        <sz val="9.5"/>
        <rFont val="Arial Unicode MS"/>
        <family val="2"/>
      </rPr>
      <t>BIOL183 or BIOL220 and CHEM361</t>
    </r>
  </si>
  <si>
    <r>
      <rPr>
        <sz val="9.5"/>
        <rFont val="Arial Unicode MS"/>
        <family val="2"/>
      </rPr>
      <t>Once per year?</t>
    </r>
  </si>
  <si>
    <r>
      <rPr>
        <sz val="9.5"/>
        <rFont val="Arial Unicode MS"/>
        <family val="2"/>
      </rPr>
      <t>Tech Immunology and Virology</t>
    </r>
  </si>
  <si>
    <r>
      <rPr>
        <sz val="9.5"/>
        <rFont val="Arial Unicode MS"/>
        <family val="2"/>
      </rPr>
      <t>BIOL421 or BIOL422</t>
    </r>
  </si>
  <si>
    <r>
      <rPr>
        <sz val="9.5"/>
        <rFont val="Arial Unicode MS"/>
        <family val="2"/>
      </rPr>
      <t>Spring next in 2022?</t>
    </r>
  </si>
  <si>
    <r>
      <rPr>
        <sz val="9.5"/>
        <rFont val="Arial Unicode MS"/>
        <family val="2"/>
      </rPr>
      <t>Molecular Biotechnology</t>
    </r>
  </si>
  <si>
    <r>
      <rPr>
        <sz val="9.5"/>
        <rFont val="Arial Unicode MS"/>
        <family val="2"/>
      </rPr>
      <t>BIOL321</t>
    </r>
  </si>
  <si>
    <r>
      <rPr>
        <sz val="9.5"/>
        <rFont val="Arial Unicode MS"/>
        <family val="2"/>
      </rPr>
      <t>Spring, likely Fall too</t>
    </r>
  </si>
  <si>
    <r>
      <rPr>
        <sz val="9.5"/>
        <rFont val="Arial Unicode MS"/>
        <family val="2"/>
      </rPr>
      <t>Medical Microbiology</t>
    </r>
  </si>
  <si>
    <r>
      <rPr>
        <sz val="9.5"/>
        <rFont val="Arial Unicode MS"/>
        <family val="2"/>
      </rPr>
      <t>BIOL323</t>
    </r>
  </si>
  <si>
    <r>
      <rPr>
        <sz val="9.5"/>
        <rFont val="Arial Unicode MS"/>
        <family val="2"/>
      </rPr>
      <t>Every Winter</t>
    </r>
  </si>
  <si>
    <r>
      <rPr>
        <sz val="9.5"/>
        <rFont val="Arial Unicode MS"/>
        <family val="2"/>
      </rPr>
      <t>Medical Microbiology Laboratory</t>
    </r>
  </si>
  <si>
    <r>
      <rPr>
        <sz val="9.5"/>
        <rFont val="Arial Unicode MS"/>
        <family val="2"/>
      </rPr>
      <t>BIOL323 co‐req BIOL426</t>
    </r>
  </si>
  <si>
    <r>
      <rPr>
        <sz val="9.5"/>
        <rFont val="Arial Unicode MS"/>
        <family val="2"/>
      </rPr>
      <t>Winter odd years</t>
    </r>
  </si>
  <si>
    <r>
      <rPr>
        <sz val="9.5"/>
        <rFont val="Arial Unicode MS"/>
        <family val="2"/>
      </rPr>
      <t>Nutrigenomics</t>
    </r>
  </si>
  <si>
    <r>
      <rPr>
        <sz val="9.5"/>
        <rFont val="Arial Unicode MS"/>
        <family val="2"/>
      </rPr>
      <t>BIOL321 or CHEM432 or permission</t>
    </r>
  </si>
  <si>
    <r>
      <rPr>
        <sz val="9.5"/>
        <rFont val="Arial Unicode MS"/>
        <family val="2"/>
      </rPr>
      <t>Cell Biology</t>
    </r>
  </si>
  <si>
    <r>
      <rPr>
        <sz val="9.5"/>
        <rFont val="Arial Unicode MS"/>
        <family val="2"/>
      </rPr>
      <t>CHEM361, CHEM361L and BIOL183</t>
    </r>
  </si>
  <si>
    <r>
      <rPr>
        <sz val="9.5"/>
        <rFont val="Arial Unicode MS"/>
        <family val="2"/>
      </rPr>
      <t>Winter, Spring (NOT Spr 2021)</t>
    </r>
  </si>
  <si>
    <r>
      <rPr>
        <sz val="9.5"/>
        <rFont val="Arial Unicode MS"/>
        <family val="2"/>
      </rPr>
      <t>Cell Biology of Cancer</t>
    </r>
  </si>
  <si>
    <r>
      <rPr>
        <sz val="9.5"/>
        <rFont val="Arial Unicode MS"/>
        <family val="2"/>
      </rPr>
      <t>BIOL430 or CHEM431</t>
    </r>
  </si>
  <si>
    <r>
      <rPr>
        <sz val="9.5"/>
        <rFont val="Arial Unicode MS"/>
        <family val="2"/>
      </rPr>
      <t>431L</t>
    </r>
  </si>
  <si>
    <r>
      <rPr>
        <sz val="9.5"/>
        <rFont val="Arial Unicode MS"/>
        <family val="2"/>
      </rPr>
      <t>Cell Biology of Cancer Lab</t>
    </r>
  </si>
  <si>
    <r>
      <rPr>
        <sz val="9.5"/>
        <rFont val="Arial Unicode MS"/>
        <family val="2"/>
      </rPr>
      <t>Pre‐or Co‐requisite BIOL431</t>
    </r>
  </si>
  <si>
    <r>
      <rPr>
        <sz val="9.5"/>
        <rFont val="Arial Unicode MS"/>
        <family val="2"/>
      </rPr>
      <t>Epigenetics</t>
    </r>
  </si>
  <si>
    <r>
      <rPr>
        <sz val="9.5"/>
        <rFont val="Arial Unicode MS"/>
        <family val="2"/>
      </rPr>
      <t>BIOL 321 or CHEM 431</t>
    </r>
  </si>
  <si>
    <r>
      <rPr>
        <sz val="9.5"/>
        <rFont val="Arial Unicode MS"/>
        <family val="2"/>
      </rPr>
      <t>Spring odd years?</t>
    </r>
  </si>
  <si>
    <r>
      <rPr>
        <sz val="9.5"/>
        <rFont val="Arial Unicode MS"/>
        <family val="2"/>
      </rPr>
      <t>Cell Analysis by Flow Cytometry</t>
    </r>
  </si>
  <si>
    <r>
      <rPr>
        <sz val="12"/>
        <rFont val="Times New Roman"/>
        <family val="1"/>
      </rPr>
      <t>?</t>
    </r>
  </si>
  <si>
    <r>
      <rPr>
        <sz val="9.5"/>
        <rFont val="Arial Unicode MS"/>
        <family val="2"/>
      </rPr>
      <t>BIOL321 and CHEM361</t>
    </r>
  </si>
  <si>
    <r>
      <rPr>
        <sz val="9.5"/>
        <rFont val="Arial Unicode MS"/>
        <family val="2"/>
      </rPr>
      <t>Plant Physiology</t>
    </r>
  </si>
  <si>
    <r>
      <rPr>
        <sz val="9.5"/>
        <rFont val="Arial Unicode MS"/>
        <family val="2"/>
      </rPr>
      <t>BIOL183 and BIOL213 and CHEM361</t>
    </r>
  </si>
  <si>
    <r>
      <rPr>
        <sz val="9.5"/>
        <rFont val="Arial Unicode MS"/>
        <family val="2"/>
      </rPr>
      <t>Mycology</t>
    </r>
  </si>
  <si>
    <r>
      <rPr>
        <sz val="9.5"/>
        <rFont val="Arial Unicode MS"/>
        <family val="2"/>
      </rPr>
      <t>Algae and Bryophytes</t>
    </r>
  </si>
  <si>
    <r>
      <rPr>
        <sz val="9.5"/>
        <rFont val="Arial Unicode MS"/>
        <family val="2"/>
      </rPr>
      <t>ox?</t>
    </r>
  </si>
  <si>
    <r>
      <rPr>
        <sz val="9.5"/>
        <rFont val="Arial Unicode MS"/>
        <family val="2"/>
      </rPr>
      <t>Field Mycology</t>
    </r>
  </si>
  <si>
    <r>
      <rPr>
        <sz val="9.5"/>
        <rFont val="Arial Unicode MS"/>
        <family val="2"/>
      </rPr>
      <t>Ichthyology</t>
    </r>
  </si>
  <si>
    <r>
      <rPr>
        <sz val="9.5"/>
        <rFont val="Arial Unicode MS"/>
        <family val="2"/>
      </rPr>
      <t>BOIL183 and BIOL213</t>
    </r>
  </si>
  <si>
    <r>
      <rPr>
        <sz val="9.5"/>
        <rFont val="Arial Unicode MS"/>
        <family val="2"/>
      </rPr>
      <t>Fall even years</t>
    </r>
  </si>
  <si>
    <r>
      <rPr>
        <sz val="9.5"/>
        <rFont val="Arial Unicode MS"/>
        <family val="2"/>
      </rPr>
      <t>Herpetology</t>
    </r>
  </si>
  <si>
    <r>
      <rPr>
        <sz val="9.5"/>
        <rFont val="Arial Unicode MS"/>
        <family val="2"/>
      </rPr>
      <t>Mammalogy</t>
    </r>
  </si>
  <si>
    <r>
      <rPr>
        <sz val="9.5"/>
        <rFont val="Arial Unicode MS"/>
        <family val="2"/>
      </rPr>
      <t>Histology</t>
    </r>
  </si>
  <si>
    <r>
      <rPr>
        <sz val="8"/>
        <rFont val="Arial Unicode MS"/>
        <family val="2"/>
      </rPr>
      <t>BIOL353 or BIOL356 or EXSC351 and EXSC351Lab</t>
    </r>
  </si>
  <si>
    <r>
      <rPr>
        <sz val="9.5"/>
        <rFont val="Arial Unicode MS"/>
        <family val="2"/>
      </rPr>
      <t>most Winters</t>
    </r>
  </si>
  <si>
    <r>
      <rPr>
        <sz val="9.5"/>
        <rFont val="Arial Unicode MS"/>
        <family val="2"/>
      </rPr>
      <t>Integrative Animal Physiology</t>
    </r>
  </si>
  <si>
    <r>
      <rPr>
        <sz val="9.5"/>
        <rFont val="Arial Unicode MS"/>
        <family val="2"/>
      </rPr>
      <t>BIOL183 and BIOL213</t>
    </r>
  </si>
  <si>
    <r>
      <rPr>
        <sz val="9.5"/>
        <rFont val="Arial Unicode MS"/>
        <family val="2"/>
      </rPr>
      <t>Fundamentals of Neuroscience</t>
    </r>
  </si>
  <si>
    <r>
      <rPr>
        <sz val="9.5"/>
        <rFont val="Arial Unicode MS"/>
        <family val="2"/>
      </rPr>
      <t>BIOL 183 and CHEM431 or BIOL430</t>
    </r>
  </si>
  <si>
    <r>
      <rPr>
        <sz val="9.5"/>
        <rFont val="Arial Unicode MS"/>
        <family val="2"/>
      </rPr>
      <t>Winter Biology</t>
    </r>
  </si>
  <si>
    <r>
      <rPr>
        <sz val="9.5"/>
        <rFont val="Arial Unicode MS"/>
        <family val="2"/>
      </rPr>
      <t>Community Ecology</t>
    </r>
  </si>
  <si>
    <r>
      <rPr>
        <sz val="9.5"/>
        <rFont val="Arial Unicode MS"/>
        <family val="2"/>
      </rPr>
      <t>BIOL360</t>
    </r>
  </si>
  <si>
    <r>
      <rPr>
        <sz val="9.5"/>
        <rFont val="Arial Unicode MS"/>
        <family val="2"/>
      </rPr>
      <t>461LAB</t>
    </r>
  </si>
  <si>
    <r>
      <rPr>
        <sz val="9.5"/>
        <rFont val="Arial Unicode MS"/>
        <family val="2"/>
      </rPr>
      <t>Community Ecology Lab</t>
    </r>
  </si>
  <si>
    <r>
      <rPr>
        <sz val="9.5"/>
        <rFont val="Arial Unicode MS"/>
        <family val="2"/>
      </rPr>
      <t>BIOL461 pre‐ or coreq</t>
    </r>
  </si>
  <si>
    <r>
      <rPr>
        <sz val="9.5"/>
        <rFont val="Arial Unicode MS"/>
        <family val="2"/>
      </rPr>
      <t>Ecosystem Ecology</t>
    </r>
  </si>
  <si>
    <r>
      <rPr>
        <sz val="8"/>
        <rFont val="Arial Unicode MS"/>
        <family val="2"/>
      </rPr>
      <t>Initial offering as BIOL 405 in W21</t>
    </r>
  </si>
  <si>
    <r>
      <rPr>
        <sz val="9.5"/>
        <rFont val="Arial Unicode MS"/>
        <family val="2"/>
      </rPr>
      <t>Wildlife and Fisheries Ecology</t>
    </r>
  </si>
  <si>
    <r>
      <rPr>
        <sz val="9.5"/>
        <rFont val="Arial Unicode MS"/>
        <family val="2"/>
      </rPr>
      <t>BIOL 360</t>
    </r>
  </si>
  <si>
    <r>
      <rPr>
        <sz val="9.5"/>
        <rFont val="Arial Unicode MS"/>
        <family val="2"/>
      </rPr>
      <t>Limnology</t>
    </r>
  </si>
  <si>
    <r>
      <rPr>
        <sz val="9.5"/>
        <rFont val="Arial Unicode MS"/>
        <family val="2"/>
      </rPr>
      <t>Terrestrial Plant Ecology</t>
    </r>
  </si>
  <si>
    <r>
      <rPr>
        <sz val="9.5"/>
        <rFont val="Arial Unicode MS"/>
        <family val="2"/>
      </rPr>
      <t>Biology of Animal Behavior</t>
    </r>
  </si>
  <si>
    <r>
      <rPr>
        <sz val="9.5"/>
        <rFont val="Arial Unicode MS"/>
        <family val="2"/>
      </rPr>
      <t>BIOL213 or PSY362</t>
    </r>
  </si>
  <si>
    <r>
      <rPr>
        <sz val="9.5"/>
        <rFont val="Arial Unicode MS"/>
        <family val="2"/>
      </rPr>
      <t>Every winter</t>
    </r>
  </si>
  <si>
    <r>
      <rPr>
        <sz val="9.5"/>
        <rFont val="Arial Unicode MS"/>
        <family val="2"/>
      </rPr>
      <t>Conservation Biology</t>
    </r>
  </si>
  <si>
    <r>
      <rPr>
        <sz val="9.5"/>
        <rFont val="Arial Unicode MS"/>
        <family val="2"/>
      </rPr>
      <t>Biological Field Techniques</t>
    </r>
  </si>
  <si>
    <r>
      <rPr>
        <sz val="9.5"/>
        <rFont val="Arial Unicode MS"/>
        <family val="2"/>
      </rPr>
      <t>BIOL 360 or by permision</t>
    </r>
  </si>
  <si>
    <r>
      <rPr>
        <sz val="9.5"/>
        <rFont val="Arial Unicode MS"/>
        <family val="2"/>
      </rPr>
      <t>Every summer</t>
    </r>
  </si>
  <si>
    <r>
      <rPr>
        <sz val="9.5"/>
        <rFont val="Arial Unicode MS"/>
        <family val="2"/>
      </rPr>
      <t>Mechanisms of Evolution</t>
    </r>
  </si>
  <si>
    <r>
      <rPr>
        <sz val="9.5"/>
        <rFont val="Arial Unicode MS"/>
        <family val="2"/>
      </rPr>
      <t>Fall, Winter and Spring</t>
    </r>
  </si>
  <si>
    <r>
      <rPr>
        <sz val="9.5"/>
        <rFont val="Arial Unicode MS"/>
        <family val="2"/>
      </rPr>
      <t>Biology Capstone</t>
    </r>
  </si>
  <si>
    <r>
      <rPr>
        <sz val="9.5"/>
        <rFont val="Arial Unicode MS"/>
        <family val="2"/>
      </rPr>
      <t>Senior Standing</t>
    </r>
  </si>
  <si>
    <r>
      <rPr>
        <sz val="9.5"/>
        <rFont val="Arial Unicode MS"/>
        <family val="2"/>
      </rPr>
      <t>Graduate level; open to seniors with instructor permission</t>
    </r>
  </si>
  <si>
    <r>
      <rPr>
        <b/>
        <sz val="9.5"/>
        <rFont val="Arial"/>
        <family val="2"/>
      </rPr>
      <t>CRBW</t>
    </r>
  </si>
  <si>
    <r>
      <rPr>
        <b/>
        <sz val="9.5"/>
        <rFont val="Arial"/>
        <family val="2"/>
      </rPr>
      <t>Craft Brewing</t>
    </r>
  </si>
  <si>
    <r>
      <rPr>
        <sz val="9.5"/>
        <rFont val="Arial Unicode MS"/>
        <family val="2"/>
      </rPr>
      <t>Brewing Microbiology</t>
    </r>
  </si>
  <si>
    <r>
      <rPr>
        <sz val="9.5"/>
        <rFont val="Arial Unicode MS"/>
        <family val="2"/>
      </rPr>
      <t>accepted to CRBW Program, age 21+</t>
    </r>
  </si>
  <si>
    <r>
      <rPr>
        <sz val="9.5"/>
        <rFont val="Arial Unicode MS"/>
        <family val="2"/>
      </rPr>
      <t>Principles &amp; Biochemistry of Brewing</t>
    </r>
  </si>
  <si>
    <r>
      <rPr>
        <sz val="9.5"/>
        <rFont val="Arial Unicode MS"/>
        <family val="2"/>
      </rPr>
      <t>CHEM 101 and CHEM 111 or CHEM 181 and MATH 153 with a  C or higher</t>
    </r>
  </si>
  <si>
    <r>
      <rPr>
        <sz val="9.5"/>
        <rFont val="Arial Unicode MS"/>
        <family val="2"/>
      </rPr>
      <t>Brewing Process Technology</t>
    </r>
  </si>
  <si>
    <r>
      <rPr>
        <sz val="9.5"/>
        <rFont val="Arial Unicode MS"/>
        <family val="2"/>
      </rPr>
      <t>Sensory Analysis for Brewing</t>
    </r>
  </si>
  <si>
    <r>
      <rPr>
        <sz val="9.5"/>
        <rFont val="Arial Unicode MS"/>
        <family val="2"/>
      </rPr>
      <t>CRBW 317, acceptance to Craft Brewing Program</t>
    </r>
  </si>
  <si>
    <r>
      <rPr>
        <sz val="9.5"/>
        <rFont val="Arial Unicode MS"/>
        <family val="2"/>
      </rPr>
      <t>Current Topics in Brewing</t>
    </r>
  </si>
  <si>
    <r>
      <rPr>
        <sz val="9.5"/>
        <rFont val="Arial Unicode MS"/>
        <family val="2"/>
      </rPr>
      <t>1‐6</t>
    </r>
  </si>
  <si>
    <r>
      <rPr>
        <sz val="9.5"/>
        <rFont val="Arial Unicode MS"/>
        <family val="2"/>
      </rPr>
      <t>Craft Brewing Capstone</t>
    </r>
  </si>
  <si>
    <t>Adj credits</t>
  </si>
  <si>
    <t>BIOL 181 - General Biology I (5)</t>
  </si>
  <si>
    <t>BIOL 182 - General Biology II (5)</t>
  </si>
  <si>
    <t>BIOL 183 - General Biology III (5)</t>
  </si>
  <si>
    <t>BIOL 213 - Introductory Biostatistics (4)</t>
  </si>
  <si>
    <t>CHEM 181 - General Chemistry I (4)</t>
  </si>
  <si>
    <t>CHEM 181LAB - General Chemistry Lab (1)</t>
  </si>
  <si>
    <t>CHEM 182 - General Chemistry II (4)</t>
  </si>
  <si>
    <t>CHEM 183 - General Chemistry III (4)</t>
  </si>
  <si>
    <t>CHEM 182LAB - General Chemistry Lab (1)</t>
  </si>
  <si>
    <t>CHEM 183LAB - General Chemistry Lab (1)</t>
  </si>
  <si>
    <t>[EF]</t>
  </si>
  <si>
    <t>[EP]</t>
  </si>
  <si>
    <t xml:space="preserve">Student Signature ↑ </t>
  </si>
  <si>
    <t>Last Name ↑</t>
  </si>
  <si>
    <t>IF Letter Grade</t>
  </si>
  <si>
    <t>Adj Total Cr</t>
  </si>
  <si>
    <t>First Name ↑</t>
  </si>
  <si>
    <t>Initial ↑</t>
  </si>
  <si>
    <t>CWU ID# ↑</t>
  </si>
  <si>
    <t>CWU E-mail ↑</t>
  </si>
  <si>
    <t>Created 3/27/18. Updated 2/22/21</t>
  </si>
  <si>
    <t>BIOL 344 Forest Ecology (4)</t>
  </si>
  <si>
    <t xml:space="preserve">BIOL 377LAB Regional Natural History Lab (3)*** </t>
  </si>
  <si>
    <t>BIOL 432 Epigenetics (5)</t>
  </si>
  <si>
    <t>BIOL 343 Plant Form and Function (5)</t>
  </si>
  <si>
    <t>BIOL 461LAB Community Ecology Lab (2)</t>
  </si>
  <si>
    <t>BIOL 305 and 306 are allowed for the Minor as well as BIOL 321 Genetics as an elective instead of a core course</t>
  </si>
  <si>
    <t>^^^General Biology Electives For Minors^^^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</si>
</sst>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46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3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theme="0" tint="-0.499984740745262"/>
      <name val="Arial Narrow"/>
      <family val="2"/>
    </font>
    <font>
      <sz val="8"/>
      <name val="Calibri"/>
      <family val="2"/>
      <scheme val="minor"/>
    </font>
    <font>
      <b/>
      <u/>
      <sz val="11"/>
      <color theme="1"/>
      <name val="Arial Narrow"/>
      <family val="2"/>
    </font>
    <font>
      <b/>
      <sz val="11"/>
      <color theme="1" tint="0.499984740745262"/>
      <name val="Arial Narrow"/>
      <family val="2"/>
    </font>
    <font>
      <b/>
      <sz val="9"/>
      <color theme="0" tint="-0.499984740745262"/>
      <name val="Arial Narrow"/>
      <family val="2"/>
    </font>
    <font>
      <b/>
      <sz val="14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i/>
      <sz val="7"/>
      <color theme="1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9"/>
      <color rgb="FF000000"/>
      <name val="Avenir Book"/>
      <family val="2"/>
    </font>
    <font>
      <sz val="11"/>
      <color theme="1"/>
      <name val="Calibri"/>
      <family val="2"/>
      <scheme val="minor"/>
    </font>
    <font>
      <i/>
      <u/>
      <sz val="11"/>
      <color theme="1"/>
      <name val="Arial Narrow"/>
      <family val="2"/>
    </font>
    <font>
      <b/>
      <sz val="18"/>
      <color theme="1"/>
      <name val="Arial Narrow"/>
      <family val="2"/>
    </font>
    <font>
      <sz val="8"/>
      <name val="Arial Unicode MS"/>
      <family val="2"/>
    </font>
    <font>
      <b/>
      <sz val="8.5"/>
      <color rgb="FF000000"/>
      <name val="Arial"/>
      <family val="2"/>
    </font>
    <font>
      <b/>
      <sz val="9.5"/>
      <name val="Arial"/>
      <family val="2"/>
    </font>
    <font>
      <sz val="9.5"/>
      <color rgb="FF000000"/>
      <name val="Arial Unicode MS"/>
      <family val="2"/>
    </font>
    <font>
      <sz val="9.5"/>
      <name val="Arial Unicode MS"/>
      <family val="2"/>
    </font>
    <font>
      <sz val="12"/>
      <name val="Times New Roman"/>
      <family val="1"/>
    </font>
    <font>
      <b/>
      <sz val="14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0"/>
      <color rgb="FFFF0000"/>
      <name val="Arial Narrow"/>
      <family val="2"/>
    </font>
    <font>
      <sz val="11"/>
      <color rgb="FF00B050"/>
      <name val="Arial Narrow"/>
      <family val="2"/>
    </font>
    <font>
      <b/>
      <sz val="11"/>
      <color rgb="FF00B050"/>
      <name val="Arial Narrow"/>
      <family val="2"/>
    </font>
    <font>
      <b/>
      <sz val="14"/>
      <color rgb="FF00B05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0"/>
      <color rgb="FF00B050"/>
      <name val="Arial Narrow"/>
      <family val="2"/>
    </font>
    <font>
      <b/>
      <sz val="10"/>
      <color theme="1"/>
      <name val="Avenir Book"/>
      <family val="2"/>
    </font>
    <font>
      <b/>
      <sz val="10"/>
      <name val="Avenir Book"/>
      <family val="2"/>
    </font>
    <font>
      <i/>
      <sz val="10"/>
      <color theme="4"/>
      <name val="Avenir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BE4D6"/>
      </patternFill>
    </fill>
    <fill>
      <patternFill patternType="solid">
        <fgColor rgb="FFE2EFDA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/>
    <xf numFmtId="0" fontId="17" fillId="0" borderId="0" xfId="0" applyFont="1"/>
    <xf numFmtId="0" fontId="19" fillId="0" borderId="0" xfId="0" applyFont="1"/>
    <xf numFmtId="0" fontId="21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1" fillId="0" borderId="0" xfId="0" applyFont="1"/>
    <xf numFmtId="0" fontId="23" fillId="0" borderId="0" xfId="0" applyFont="1" applyAlignment="1">
      <alignment wrapText="1"/>
    </xf>
    <xf numFmtId="0" fontId="1" fillId="0" borderId="5" xfId="0" applyFont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Border="1"/>
    <xf numFmtId="1" fontId="1" fillId="0" borderId="5" xfId="0" applyNumberFormat="1" applyFont="1" applyBorder="1"/>
    <xf numFmtId="0" fontId="1" fillId="0" borderId="5" xfId="0" applyFont="1" applyBorder="1"/>
    <xf numFmtId="0" fontId="5" fillId="0" borderId="5" xfId="0" applyFont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1" fillId="2" borderId="0" xfId="0" applyFont="1" applyFill="1" applyBorder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0" fillId="0" borderId="15" xfId="0" applyFill="1" applyBorder="1" applyAlignment="1">
      <alignment horizontal="left" wrapText="1"/>
    </xf>
    <xf numFmtId="0" fontId="27" fillId="0" borderId="15" xfId="0" applyFont="1" applyFill="1" applyBorder="1" applyAlignment="1">
      <alignment horizontal="left" vertical="top" wrapText="1"/>
    </xf>
    <xf numFmtId="1" fontId="28" fillId="3" borderId="15" xfId="0" applyNumberFormat="1" applyFont="1" applyFill="1" applyBorder="1" applyAlignment="1">
      <alignment horizontal="center" vertical="top" shrinkToFit="1"/>
    </xf>
    <xf numFmtId="1" fontId="28" fillId="0" borderId="15" xfId="0" applyNumberFormat="1" applyFont="1" applyFill="1" applyBorder="1" applyAlignment="1">
      <alignment horizontal="center" vertical="top" shrinkToFit="1"/>
    </xf>
    <xf numFmtId="1" fontId="28" fillId="4" borderId="15" xfId="0" applyNumberFormat="1" applyFont="1" applyFill="1" applyBorder="1" applyAlignment="1">
      <alignment horizontal="center" vertical="top" shrinkToFit="1"/>
    </xf>
    <xf numFmtId="0" fontId="0" fillId="0" borderId="16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0" fontId="29" fillId="0" borderId="15" xfId="0" applyFont="1" applyFill="1" applyBorder="1" applyAlignment="1">
      <alignment horizontal="left" vertical="top" wrapText="1"/>
    </xf>
    <xf numFmtId="0" fontId="29" fillId="0" borderId="15" xfId="0" applyFont="1" applyFill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4" borderId="15" xfId="0" applyFont="1" applyFill="1" applyBorder="1" applyAlignment="1">
      <alignment horizontal="center" vertical="top" wrapText="1"/>
    </xf>
    <xf numFmtId="0" fontId="29" fillId="0" borderId="16" xfId="0" applyFont="1" applyFill="1" applyBorder="1" applyAlignment="1">
      <alignment horizontal="left" vertical="top" wrapText="1"/>
    </xf>
    <xf numFmtId="1" fontId="30" fillId="0" borderId="15" xfId="0" applyNumberFormat="1" applyFont="1" applyFill="1" applyBorder="1" applyAlignment="1">
      <alignment horizontal="left" vertical="top" shrinkToFit="1"/>
    </xf>
    <xf numFmtId="0" fontId="31" fillId="0" borderId="15" xfId="0" applyFont="1" applyFill="1" applyBorder="1" applyAlignment="1">
      <alignment horizontal="left" vertical="top" wrapText="1"/>
    </xf>
    <xf numFmtId="1" fontId="30" fillId="0" borderId="15" xfId="0" applyNumberFormat="1" applyFont="1" applyFill="1" applyBorder="1" applyAlignment="1">
      <alignment horizontal="center" vertical="top" shrinkToFit="1"/>
    </xf>
    <xf numFmtId="0" fontId="31" fillId="3" borderId="15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4" borderId="15" xfId="0" applyFont="1" applyFill="1" applyBorder="1" applyAlignment="1">
      <alignment horizontal="center" vertical="top" wrapText="1"/>
    </xf>
    <xf numFmtId="0" fontId="31" fillId="0" borderId="16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1" fontId="28" fillId="3" borderId="15" xfId="0" applyNumberFormat="1" applyFont="1" applyFill="1" applyBorder="1" applyAlignment="1">
      <alignment horizontal="right" vertical="top" shrinkToFit="1"/>
    </xf>
    <xf numFmtId="0" fontId="29" fillId="3" borderId="15" xfId="0" applyFont="1" applyFill="1" applyBorder="1" applyAlignment="1">
      <alignment horizontal="left" vertical="top" wrapText="1" indent="1"/>
    </xf>
    <xf numFmtId="0" fontId="31" fillId="3" borderId="15" xfId="0" applyFont="1" applyFill="1" applyBorder="1" applyAlignment="1">
      <alignment horizontal="left" vertical="top" wrapText="1" indent="1"/>
    </xf>
    <xf numFmtId="0" fontId="0" fillId="3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32" fillId="4" borderId="15" xfId="0" applyFont="1" applyFill="1" applyBorder="1" applyAlignment="1">
      <alignment horizontal="center" vertical="top" wrapText="1"/>
    </xf>
    <xf numFmtId="0" fontId="31" fillId="3" borderId="15" xfId="0" applyFont="1" applyFill="1" applyBorder="1" applyAlignment="1">
      <alignment horizontal="right" vertical="top" wrapText="1"/>
    </xf>
    <xf numFmtId="164" fontId="30" fillId="0" borderId="15" xfId="0" applyNumberFormat="1" applyFont="1" applyFill="1" applyBorder="1" applyAlignment="1">
      <alignment horizontal="left" vertical="top" shrinkToFit="1"/>
    </xf>
    <xf numFmtId="0" fontId="27" fillId="0" borderId="1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  <xf numFmtId="0" fontId="36" fillId="0" borderId="0" xfId="0" applyFont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3" fillId="0" borderId="0" xfId="0" applyNumberFormat="1" applyFont="1" applyFill="1" applyAlignment="1">
      <alignment horizontal="center" vertical="center"/>
    </xf>
    <xf numFmtId="0" fontId="43" fillId="0" borderId="0" xfId="0" applyFont="1" applyAlignment="1">
      <alignment wrapText="1"/>
    </xf>
    <xf numFmtId="0" fontId="44" fillId="0" borderId="0" xfId="0" applyFont="1" applyAlignment="1"/>
    <xf numFmtId="0" fontId="21" fillId="5" borderId="0" xfId="0" applyFont="1" applyFill="1" applyAlignment="1">
      <alignment wrapText="1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8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6" fillId="2" borderId="0" xfId="0" applyFont="1" applyFill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4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L54"/>
  <sheetViews>
    <sheetView tabSelected="1" zoomScaleNormal="100" zoomScalePageLayoutView="120" workbookViewId="0">
      <selection activeCell="A5" sqref="A5:B5"/>
    </sheetView>
  </sheetViews>
  <sheetFormatPr baseColWidth="10" defaultColWidth="10.83203125" defaultRowHeight="14"/>
  <cols>
    <col min="1" max="1" width="16.83203125" style="1" customWidth="1"/>
    <col min="2" max="2" width="14.33203125" style="1" customWidth="1"/>
    <col min="3" max="3" width="25.83203125" style="1" customWidth="1"/>
    <col min="4" max="4" width="0.6640625" style="1" customWidth="1"/>
    <col min="5" max="5" width="7" style="1" customWidth="1"/>
    <col min="6" max="6" width="5.5" style="1" customWidth="1"/>
    <col min="7" max="7" width="9.33203125" style="1" customWidth="1"/>
    <col min="8" max="8" width="10.5" style="3" customWidth="1"/>
    <col min="9" max="9" width="7.1640625" style="16" hidden="1" customWidth="1"/>
    <col min="10" max="10" width="11.6640625" style="92" hidden="1" customWidth="1"/>
    <col min="11" max="11" width="0" style="96" hidden="1" customWidth="1"/>
    <col min="12" max="12" width="0" style="16" hidden="1" customWidth="1"/>
    <col min="13" max="16384" width="10.83203125" style="1"/>
  </cols>
  <sheetData>
    <row r="1" spans="1:12" s="17" customFormat="1" ht="25" customHeight="1">
      <c r="A1" s="137" t="s">
        <v>141</v>
      </c>
      <c r="B1" s="137"/>
      <c r="C1" s="137"/>
      <c r="D1" s="137"/>
      <c r="E1" s="137"/>
      <c r="F1" s="137"/>
      <c r="G1" s="137"/>
      <c r="H1" s="137"/>
      <c r="J1" s="91"/>
      <c r="K1" s="95"/>
    </row>
    <row r="2" spans="1:12" s="16" customFormat="1" ht="18">
      <c r="A2" s="139" t="s">
        <v>0</v>
      </c>
      <c r="B2" s="139"/>
      <c r="C2" s="139"/>
      <c r="D2" s="139"/>
      <c r="E2" s="139"/>
      <c r="F2" s="139"/>
      <c r="G2" s="139"/>
      <c r="H2" s="139"/>
      <c r="J2" s="92"/>
      <c r="K2" s="96"/>
    </row>
    <row r="3" spans="1:12" s="8" customFormat="1" ht="14.25" customHeight="1">
      <c r="A3" s="135" t="s">
        <v>10</v>
      </c>
      <c r="B3" s="135"/>
      <c r="C3" s="135"/>
      <c r="D3" s="135"/>
      <c r="E3" s="135"/>
      <c r="F3" s="135"/>
      <c r="G3" s="135"/>
      <c r="H3" s="135"/>
      <c r="I3" s="16"/>
      <c r="J3" s="92"/>
      <c r="K3" s="96"/>
      <c r="L3" s="16"/>
    </row>
    <row r="4" spans="1:12" ht="2" customHeight="1" thickBot="1">
      <c r="A4" s="140"/>
      <c r="B4" s="140"/>
      <c r="C4" s="140"/>
      <c r="D4" s="140"/>
      <c r="E4" s="140"/>
      <c r="F4" s="140"/>
      <c r="G4" s="140"/>
      <c r="H4" s="140"/>
      <c r="I4" s="88"/>
      <c r="J4" s="97"/>
      <c r="K4" s="98"/>
      <c r="L4" s="88"/>
    </row>
    <row r="5" spans="1:12" s="18" customFormat="1" ht="28" customHeight="1" thickTop="1">
      <c r="A5" s="142"/>
      <c r="B5" s="142"/>
      <c r="C5" s="142"/>
      <c r="D5" s="142"/>
      <c r="E5" s="39"/>
      <c r="F5" s="20"/>
      <c r="G5" s="143"/>
      <c r="H5" s="143"/>
      <c r="I5" s="16"/>
      <c r="J5" s="92"/>
      <c r="K5" s="96"/>
      <c r="L5" s="16"/>
    </row>
    <row r="6" spans="1:12" s="6" customFormat="1" ht="24" customHeight="1">
      <c r="A6" s="141" t="s">
        <v>342</v>
      </c>
      <c r="B6" s="141"/>
      <c r="C6" s="43" t="s">
        <v>345</v>
      </c>
      <c r="E6" s="44" t="s">
        <v>346</v>
      </c>
      <c r="F6" s="19"/>
      <c r="G6" s="134" t="s">
        <v>347</v>
      </c>
      <c r="H6" s="134"/>
      <c r="I6" s="87"/>
      <c r="J6" s="99"/>
      <c r="K6" s="100"/>
      <c r="L6" s="87"/>
    </row>
    <row r="7" spans="1:12" s="6" customFormat="1" ht="25" customHeight="1">
      <c r="A7" s="138"/>
      <c r="B7" s="138"/>
      <c r="C7" s="138"/>
      <c r="E7" s="135" t="s">
        <v>144</v>
      </c>
      <c r="F7" s="136"/>
      <c r="G7" s="136"/>
      <c r="H7" s="136"/>
      <c r="I7" s="86"/>
      <c r="J7" s="93"/>
      <c r="K7" s="101"/>
      <c r="L7" s="86"/>
    </row>
    <row r="8" spans="1:12" s="6" customFormat="1" ht="23" customHeight="1">
      <c r="A8" s="134" t="s">
        <v>348</v>
      </c>
      <c r="B8" s="134"/>
      <c r="C8" s="134"/>
      <c r="D8" s="48"/>
      <c r="E8" s="134" t="s">
        <v>143</v>
      </c>
      <c r="F8" s="134"/>
      <c r="G8" s="134"/>
      <c r="H8" s="134"/>
      <c r="I8" s="86"/>
      <c r="J8" s="93"/>
      <c r="K8" s="101"/>
      <c r="L8" s="86"/>
    </row>
    <row r="9" spans="1:12" s="6" customFormat="1" ht="5" customHeight="1">
      <c r="A9" s="14"/>
      <c r="B9" s="14"/>
      <c r="C9" s="13"/>
      <c r="E9" s="8"/>
      <c r="I9" s="86"/>
      <c r="J9" s="93"/>
      <c r="K9" s="101"/>
      <c r="L9" s="86"/>
    </row>
    <row r="10" spans="1:12" s="6" customFormat="1" ht="2.25" customHeight="1">
      <c r="E10" s="8"/>
      <c r="I10" s="86"/>
      <c r="J10" s="93"/>
      <c r="K10" s="101"/>
      <c r="L10" s="86"/>
    </row>
    <row r="11" spans="1:12" s="6" customFormat="1" ht="25" customHeight="1">
      <c r="A11" s="46" t="s">
        <v>136</v>
      </c>
      <c r="B11" s="47"/>
      <c r="C11" s="34"/>
      <c r="D11" s="47"/>
      <c r="E11" s="45" t="s">
        <v>1</v>
      </c>
      <c r="F11" s="45" t="s">
        <v>4</v>
      </c>
      <c r="G11" s="45" t="s">
        <v>2</v>
      </c>
      <c r="H11" s="45" t="s">
        <v>5</v>
      </c>
      <c r="I11" s="111" t="s">
        <v>6</v>
      </c>
      <c r="J11" s="110" t="s">
        <v>343</v>
      </c>
      <c r="K11" s="103" t="s">
        <v>328</v>
      </c>
      <c r="L11" s="105" t="s">
        <v>344</v>
      </c>
    </row>
    <row r="12" spans="1:12" s="6" customFormat="1">
      <c r="A12" s="6" t="s">
        <v>329</v>
      </c>
      <c r="C12" s="14"/>
      <c r="E12" s="40"/>
      <c r="F12" s="31"/>
      <c r="G12" s="31"/>
      <c r="H12" s="31"/>
      <c r="I12" s="86">
        <f>IF(H12="[EF]",0,IF(H12="[EP]",0,(E12*J12)))</f>
        <v>0</v>
      </c>
      <c r="J12" s="93" t="b">
        <f>IF(H12="A",4,IF(H12="A-",3.7,IF(H12="B+",3.3,IF(H12="B",3,IF(H12="B-",2.7,IF(H12="C+",2.3,IF(H12="C",2,IF(H12="C-",1.7,IF(H12="D+",1.3,IF(H12="D",1,IF(H12="D-",0.7,IF(H12="F",0))))))))))))</f>
        <v>0</v>
      </c>
      <c r="K12" s="101">
        <f>IF(H12="[EF]",0,IF(H12="[EP]",0,E12))</f>
        <v>0</v>
      </c>
      <c r="L12" s="102">
        <f>IF(H12="[EF]",0,IF(H12="[EP]",E12,E12))</f>
        <v>0</v>
      </c>
    </row>
    <row r="13" spans="1:12" ht="17" customHeight="1">
      <c r="A13" s="1" t="s">
        <v>330</v>
      </c>
      <c r="C13" s="35"/>
      <c r="E13" s="40"/>
      <c r="F13" s="31"/>
      <c r="G13" s="31"/>
      <c r="H13" s="31"/>
      <c r="I13" s="86">
        <f>IF(H13="[EF]",0,IF(H13="[EP]",0,(E13*J13)))</f>
        <v>0</v>
      </c>
      <c r="J13" s="93" t="b">
        <f>IF(H13="A",4,IF(H13="A-",3.7,IF(H13="B+",3.3,IF(H13="B",3,IF(H13="B-",2.7,IF(H13="C+",2.3,IF(H13="C",2,IF(H13="C-",1.7,IF(H13="D+",1.3,IF(H13="D",1,IF(H13="D-",0.7,IF(H13="F",0))))))))))))</f>
        <v>0</v>
      </c>
      <c r="K13" s="101">
        <f>IF(H13="[EF]",0,IF(H13="[EP]",0,E13))</f>
        <v>0</v>
      </c>
      <c r="L13" s="102">
        <f>IF(H13="[EF]",0,IF(H13="[EP]",E13,E13))</f>
        <v>0</v>
      </c>
    </row>
    <row r="14" spans="1:12" ht="17" customHeight="1">
      <c r="A14" s="1" t="s">
        <v>331</v>
      </c>
      <c r="C14" s="35"/>
      <c r="E14" s="40"/>
      <c r="F14" s="31"/>
      <c r="G14" s="31"/>
      <c r="H14" s="31"/>
      <c r="I14" s="86">
        <f>IF(H14="[EF]",0,IF(H14="[EP]",0,(E14*J14)))</f>
        <v>0</v>
      </c>
      <c r="J14" s="93" t="b">
        <f>IF(H14="A",4,IF(H14="A-",3.7,IF(H14="B+",3.3,IF(H14="B",3,IF(H14="B-",2.7,IF(H14="C+",2.3,IF(H14="C",2,IF(H14="C-",1.7,IF(H14="D+",1.3,IF(H14="D",1,IF(H14="D-",0.7,IF(H14="F",0))))))))))))</f>
        <v>0</v>
      </c>
      <c r="K14" s="101">
        <f>IF(H14="[EF]",0,IF(H14="[EP]",0,E14))</f>
        <v>0</v>
      </c>
      <c r="L14" s="102">
        <f>IF(H14="[EF]",0,IF(H14="[EP]",E14,E14))</f>
        <v>0</v>
      </c>
    </row>
    <row r="15" spans="1:12">
      <c r="A15" s="1" t="s">
        <v>332</v>
      </c>
      <c r="C15" s="35"/>
      <c r="E15" s="40"/>
      <c r="F15" s="31"/>
      <c r="G15" s="31"/>
      <c r="H15" s="31"/>
      <c r="I15" s="86">
        <f t="shared" ref="I15:I25" si="0">IF(H15="[EF]",0,IF(H15="[EP]",0,(E15*J15)))</f>
        <v>0</v>
      </c>
      <c r="J15" s="93" t="b">
        <f t="shared" ref="J15:J28" si="1">IF(H15="A",4,IF(H15="A-",3.7,IF(H15="B+",3.3,IF(H15="B",3,IF(H15="B-",2.7,IF(H15="C+",2.3,IF(H15="C",2,IF(H15="C-",1.7,IF(H15="D+",1.3,IF(H15="D",1,IF(H15="D-",0.7,IF(H15="F",0))))))))))))</f>
        <v>0</v>
      </c>
      <c r="K15" s="101">
        <f t="shared" ref="K15:K25" si="2">IF(H15="[EF]",0,IF(H15="[EP]",0,E15))</f>
        <v>0</v>
      </c>
      <c r="L15" s="102">
        <f t="shared" ref="L15:L25" si="3">IF(H15="[EF]",0,IF(H15="[EP]",E15,E15))</f>
        <v>0</v>
      </c>
    </row>
    <row r="16" spans="1:12">
      <c r="A16" s="1" t="s">
        <v>333</v>
      </c>
      <c r="C16" s="35"/>
      <c r="E16" s="40"/>
      <c r="F16" s="31"/>
      <c r="G16" s="31"/>
      <c r="H16" s="31"/>
      <c r="I16" s="86">
        <f t="shared" si="0"/>
        <v>0</v>
      </c>
      <c r="J16" s="93" t="b">
        <f t="shared" si="1"/>
        <v>0</v>
      </c>
      <c r="K16" s="101">
        <f t="shared" si="2"/>
        <v>0</v>
      </c>
      <c r="L16" s="102">
        <f t="shared" si="3"/>
        <v>0</v>
      </c>
    </row>
    <row r="17" spans="1:12">
      <c r="A17" s="1" t="s">
        <v>334</v>
      </c>
      <c r="C17" s="35"/>
      <c r="E17" s="40"/>
      <c r="F17" s="31"/>
      <c r="G17" s="31"/>
      <c r="H17" s="31"/>
      <c r="I17" s="86">
        <f t="shared" si="0"/>
        <v>0</v>
      </c>
      <c r="J17" s="93" t="b">
        <f t="shared" si="1"/>
        <v>0</v>
      </c>
      <c r="K17" s="101">
        <f t="shared" si="2"/>
        <v>0</v>
      </c>
      <c r="L17" s="102">
        <f t="shared" si="3"/>
        <v>0</v>
      </c>
    </row>
    <row r="18" spans="1:12">
      <c r="A18" s="1" t="s">
        <v>335</v>
      </c>
      <c r="C18" s="35"/>
      <c r="E18" s="40"/>
      <c r="F18" s="31"/>
      <c r="G18" s="31"/>
      <c r="H18" s="31"/>
      <c r="I18" s="86">
        <f t="shared" si="0"/>
        <v>0</v>
      </c>
      <c r="J18" s="93" t="b">
        <f t="shared" si="1"/>
        <v>0</v>
      </c>
      <c r="K18" s="101">
        <f t="shared" si="2"/>
        <v>0</v>
      </c>
      <c r="L18" s="102">
        <f t="shared" si="3"/>
        <v>0</v>
      </c>
    </row>
    <row r="19" spans="1:12">
      <c r="A19" s="1" t="s">
        <v>337</v>
      </c>
      <c r="C19" s="35"/>
      <c r="E19" s="40"/>
      <c r="F19" s="31"/>
      <c r="G19" s="31"/>
      <c r="H19" s="31"/>
      <c r="I19" s="86">
        <f>IF(H19="[EF]",0,IF(H19="[EP]",0,(E19*J19)))</f>
        <v>0</v>
      </c>
      <c r="J19" s="93" t="b">
        <f t="shared" si="1"/>
        <v>0</v>
      </c>
      <c r="K19" s="101">
        <f t="shared" si="2"/>
        <v>0</v>
      </c>
      <c r="L19" s="102">
        <f t="shared" si="3"/>
        <v>0</v>
      </c>
    </row>
    <row r="20" spans="1:12">
      <c r="A20" s="4" t="s">
        <v>336</v>
      </c>
      <c r="C20" s="35"/>
      <c r="E20" s="40"/>
      <c r="F20" s="31"/>
      <c r="G20" s="31"/>
      <c r="H20" s="31"/>
      <c r="I20" s="86">
        <f t="shared" si="0"/>
        <v>0</v>
      </c>
      <c r="J20" s="93" t="b">
        <f t="shared" si="1"/>
        <v>0</v>
      </c>
      <c r="K20" s="101">
        <f t="shared" si="2"/>
        <v>0</v>
      </c>
      <c r="L20" s="102">
        <f t="shared" si="3"/>
        <v>0</v>
      </c>
    </row>
    <row r="21" spans="1:12">
      <c r="A21" s="4" t="s">
        <v>338</v>
      </c>
      <c r="C21" s="35"/>
      <c r="E21" s="40"/>
      <c r="F21" s="31"/>
      <c r="G21" s="31"/>
      <c r="H21" s="31"/>
      <c r="I21" s="86">
        <f t="shared" si="0"/>
        <v>0</v>
      </c>
      <c r="J21" s="93" t="b">
        <f t="shared" si="1"/>
        <v>0</v>
      </c>
      <c r="K21" s="101">
        <f t="shared" si="2"/>
        <v>0</v>
      </c>
      <c r="L21" s="102">
        <f t="shared" si="3"/>
        <v>0</v>
      </c>
    </row>
    <row r="22" spans="1:12" s="6" customFormat="1" ht="14" customHeight="1">
      <c r="A22" s="47"/>
      <c r="B22" s="47"/>
      <c r="C22" s="47"/>
      <c r="D22" s="47"/>
      <c r="E22" s="5">
        <f>SUM(E12:E21)</f>
        <v>0</v>
      </c>
      <c r="G22" s="15"/>
      <c r="H22" s="94"/>
      <c r="I22" s="86">
        <f>SUM(I12:I21)</f>
        <v>0</v>
      </c>
      <c r="J22" s="86"/>
      <c r="K22" s="101">
        <f>SUM(K12:K21)</f>
        <v>0</v>
      </c>
      <c r="L22" s="102">
        <f>SUM(L12:L21)</f>
        <v>0</v>
      </c>
    </row>
    <row r="23" spans="1:12" ht="20" customHeight="1">
      <c r="A23" s="49" t="s">
        <v>137</v>
      </c>
      <c r="B23" s="50"/>
      <c r="C23" s="50"/>
      <c r="D23" s="51"/>
      <c r="E23" s="45" t="s">
        <v>1</v>
      </c>
      <c r="F23" s="45" t="s">
        <v>4</v>
      </c>
      <c r="G23" s="45" t="s">
        <v>2</v>
      </c>
      <c r="H23" s="45" t="s">
        <v>5</v>
      </c>
      <c r="I23" s="6"/>
      <c r="J23" s="86"/>
      <c r="K23" s="101"/>
      <c r="L23" s="102"/>
    </row>
    <row r="24" spans="1:12">
      <c r="A24" s="125"/>
      <c r="B24" s="126"/>
      <c r="C24" s="127"/>
      <c r="D24" s="2"/>
      <c r="E24" s="36"/>
      <c r="F24" s="37"/>
      <c r="G24" s="31"/>
      <c r="H24" s="38"/>
      <c r="I24" s="86">
        <f t="shared" si="0"/>
        <v>0</v>
      </c>
      <c r="J24" s="93" t="b">
        <f t="shared" si="1"/>
        <v>0</v>
      </c>
      <c r="K24" s="101">
        <f t="shared" si="2"/>
        <v>0</v>
      </c>
      <c r="L24" s="102">
        <f t="shared" si="3"/>
        <v>0</v>
      </c>
    </row>
    <row r="25" spans="1:12">
      <c r="A25" s="125"/>
      <c r="B25" s="126"/>
      <c r="C25" s="127"/>
      <c r="D25" s="2"/>
      <c r="E25" s="36"/>
      <c r="F25" s="37"/>
      <c r="G25" s="31"/>
      <c r="H25" s="38"/>
      <c r="I25" s="86">
        <f t="shared" si="0"/>
        <v>0</v>
      </c>
      <c r="J25" s="93" t="b">
        <f t="shared" si="1"/>
        <v>0</v>
      </c>
      <c r="K25" s="101">
        <f t="shared" si="2"/>
        <v>0</v>
      </c>
      <c r="L25" s="102">
        <f t="shared" si="3"/>
        <v>0</v>
      </c>
    </row>
    <row r="26" spans="1:12">
      <c r="A26" s="125"/>
      <c r="B26" s="126"/>
      <c r="C26" s="127"/>
      <c r="D26" s="2"/>
      <c r="E26" s="36"/>
      <c r="F26" s="37"/>
      <c r="G26" s="31"/>
      <c r="H26" s="38"/>
      <c r="I26" s="86">
        <f t="shared" ref="I26:I27" si="4">IF(H26="[EF]",0,IF(H26="[EP]",0,(E26*J26)))</f>
        <v>0</v>
      </c>
      <c r="J26" s="93" t="b">
        <f t="shared" ref="J26:J27" si="5">IF(H26="A",4,IF(H26="A-",3.7,IF(H26="B+",3.3,IF(H26="B",3,IF(H26="B-",2.7,IF(H26="C+",2.3,IF(H26="C",2,IF(H26="C-",1.7,IF(H26="D+",1.3,IF(H26="D",1,IF(H26="D-",0.7,IF(H26="F",0))))))))))))</f>
        <v>0</v>
      </c>
      <c r="K26" s="101">
        <f t="shared" ref="K26:K27" si="6">IF(H26="[EF]",0,IF(H26="[EP]",0,E26))</f>
        <v>0</v>
      </c>
      <c r="L26" s="102">
        <f t="shared" ref="L26:L27" si="7">IF(H26="[EF]",0,IF(H26="[EP]",E26,E26))</f>
        <v>0</v>
      </c>
    </row>
    <row r="27" spans="1:12">
      <c r="A27" s="125"/>
      <c r="B27" s="126"/>
      <c r="C27" s="127"/>
      <c r="D27" s="2"/>
      <c r="E27" s="36"/>
      <c r="F27" s="37"/>
      <c r="G27" s="31"/>
      <c r="H27" s="38"/>
      <c r="I27" s="86">
        <f t="shared" si="4"/>
        <v>0</v>
      </c>
      <c r="J27" s="93" t="b">
        <f t="shared" si="5"/>
        <v>0</v>
      </c>
      <c r="K27" s="101">
        <f t="shared" si="6"/>
        <v>0</v>
      </c>
      <c r="L27" s="102">
        <f t="shared" si="7"/>
        <v>0</v>
      </c>
    </row>
    <row r="28" spans="1:12">
      <c r="A28" s="125"/>
      <c r="B28" s="126"/>
      <c r="C28" s="127"/>
      <c r="D28" s="2"/>
      <c r="E28" s="36"/>
      <c r="F28" s="37"/>
      <c r="G28" s="31"/>
      <c r="H28" s="38"/>
      <c r="I28" s="86">
        <f t="shared" ref="I28" si="8">IF(H28="[EF]",0,IF(H28="[EP]",0,(E28*J28)))</f>
        <v>0</v>
      </c>
      <c r="J28" s="93" t="b">
        <f t="shared" si="1"/>
        <v>0</v>
      </c>
      <c r="K28" s="101">
        <f t="shared" ref="K28" si="9">IF(H28="[EF]",0,IF(H28="[EP]",0,E28))</f>
        <v>0</v>
      </c>
      <c r="L28" s="102">
        <f t="shared" ref="L28" si="10">IF(H28="[EF]",0,IF(H28="[EP]",E28,E28))</f>
        <v>0</v>
      </c>
    </row>
    <row r="29" spans="1:12" ht="22" customHeight="1">
      <c r="A29" s="128"/>
      <c r="B29" s="128"/>
      <c r="C29" s="128"/>
      <c r="E29" s="32">
        <f>SUM(E24:E28)</f>
        <v>0</v>
      </c>
      <c r="F29" s="6"/>
      <c r="G29" s="15"/>
      <c r="H29" s="88"/>
      <c r="I29" s="86">
        <f>SUM(I24:I28)</f>
        <v>0</v>
      </c>
      <c r="J29" s="86"/>
      <c r="K29" s="101">
        <f>SUM(K24:K28)</f>
        <v>0</v>
      </c>
      <c r="L29" s="102">
        <f>SUM(L24:L28)</f>
        <v>0</v>
      </c>
    </row>
    <row r="30" spans="1:12" ht="6" customHeight="1">
      <c r="A30" s="130"/>
      <c r="B30" s="130"/>
      <c r="C30" s="130"/>
      <c r="D30" s="130"/>
      <c r="E30" s="130"/>
      <c r="F30" s="130"/>
      <c r="G30" s="130"/>
      <c r="H30" s="42"/>
      <c r="I30" s="86"/>
      <c r="J30" s="86"/>
      <c r="K30" s="101"/>
      <c r="L30" s="102"/>
    </row>
    <row r="31" spans="1:12" s="6" customFormat="1" ht="18">
      <c r="A31" s="131" t="s">
        <v>3</v>
      </c>
      <c r="B31" s="132"/>
      <c r="C31" s="133"/>
      <c r="E31" s="118" t="s">
        <v>7</v>
      </c>
      <c r="F31" s="118"/>
      <c r="G31" s="118"/>
      <c r="H31" s="33">
        <f>SUM(L22+L29)</f>
        <v>0</v>
      </c>
      <c r="I31" s="86"/>
      <c r="J31" s="93"/>
      <c r="K31" s="103"/>
      <c r="L31" s="104"/>
    </row>
    <row r="32" spans="1:12" s="6" customFormat="1" ht="18">
      <c r="A32" s="119" t="s">
        <v>8</v>
      </c>
      <c r="B32" s="120"/>
      <c r="C32" s="121"/>
      <c r="E32" s="8"/>
      <c r="G32" s="9" t="s">
        <v>9</v>
      </c>
      <c r="H32" s="112" t="e">
        <f>(SUM(I22+I29)/SUM(K22+K29))</f>
        <v>#DIV/0!</v>
      </c>
      <c r="I32" s="86"/>
      <c r="J32" s="93"/>
      <c r="K32" s="96"/>
      <c r="L32" s="105"/>
    </row>
    <row r="33" spans="1:12" s="6" customFormat="1">
      <c r="A33" s="119"/>
      <c r="B33" s="120"/>
      <c r="C33" s="121"/>
      <c r="E33" s="10"/>
      <c r="F33" s="7"/>
      <c r="G33" s="7"/>
      <c r="H33" s="7"/>
      <c r="I33" s="86"/>
      <c r="J33" s="93"/>
      <c r="K33" s="96"/>
      <c r="L33" s="105"/>
    </row>
    <row r="34" spans="1:12" s="6" customFormat="1">
      <c r="A34" s="119"/>
      <c r="B34" s="120"/>
      <c r="C34" s="121"/>
      <c r="E34" s="10"/>
      <c r="F34" s="7"/>
      <c r="G34" s="7"/>
      <c r="H34" s="7"/>
      <c r="I34" s="86"/>
      <c r="J34" s="93"/>
      <c r="K34" s="101"/>
      <c r="L34" s="102"/>
    </row>
    <row r="35" spans="1:12" s="6" customFormat="1">
      <c r="A35" s="119"/>
      <c r="B35" s="120"/>
      <c r="C35" s="121"/>
      <c r="E35" s="10"/>
      <c r="F35" s="10"/>
      <c r="G35" s="7"/>
      <c r="H35" s="7"/>
      <c r="I35" s="86"/>
      <c r="J35" s="93"/>
      <c r="K35" s="101"/>
      <c r="L35" s="102"/>
    </row>
    <row r="36" spans="1:12" s="6" customFormat="1">
      <c r="A36" s="122"/>
      <c r="B36" s="123"/>
      <c r="C36" s="124"/>
      <c r="E36" s="10"/>
      <c r="F36" s="10"/>
      <c r="G36" s="7"/>
      <c r="H36" s="7"/>
      <c r="I36" s="86"/>
      <c r="J36" s="93"/>
      <c r="K36" s="101"/>
      <c r="L36" s="102"/>
    </row>
    <row r="37" spans="1:12" s="6" customFormat="1" ht="33" customHeight="1">
      <c r="A37" s="129"/>
      <c r="B37" s="129"/>
      <c r="C37" s="129"/>
      <c r="D37" s="129"/>
      <c r="E37" s="129"/>
      <c r="F37" s="129"/>
      <c r="G37" s="7"/>
      <c r="I37" s="86"/>
      <c r="J37" s="93"/>
      <c r="K37" s="101"/>
      <c r="L37" s="102"/>
    </row>
    <row r="38" spans="1:12" s="11" customFormat="1" ht="27" customHeight="1">
      <c r="A38" s="52" t="s">
        <v>341</v>
      </c>
      <c r="B38" s="52"/>
      <c r="C38" s="117" t="s">
        <v>145</v>
      </c>
      <c r="D38" s="117"/>
      <c r="E38" s="117"/>
      <c r="F38" s="117"/>
      <c r="G38" s="7"/>
      <c r="H38" s="53" t="s">
        <v>146</v>
      </c>
      <c r="I38" s="86"/>
      <c r="J38" s="93"/>
      <c r="K38" s="101"/>
      <c r="L38" s="102"/>
    </row>
    <row r="39" spans="1:12" s="6" customFormat="1" ht="24" customHeight="1">
      <c r="A39" s="129"/>
      <c r="B39" s="129"/>
      <c r="C39" s="129"/>
      <c r="D39" s="129"/>
      <c r="E39" s="129"/>
      <c r="F39" s="129"/>
      <c r="G39" s="7"/>
      <c r="H39" s="41"/>
      <c r="I39" s="86"/>
      <c r="J39" s="93"/>
      <c r="K39" s="101"/>
      <c r="L39" s="102"/>
    </row>
    <row r="40" spans="1:12" s="11" customFormat="1" ht="28" customHeight="1">
      <c r="A40" s="52" t="s">
        <v>147</v>
      </c>
      <c r="B40" s="52"/>
      <c r="C40" s="117" t="s">
        <v>145</v>
      </c>
      <c r="D40" s="117"/>
      <c r="E40" s="117"/>
      <c r="F40" s="117"/>
      <c r="G40" s="7"/>
      <c r="H40" s="53" t="s">
        <v>146</v>
      </c>
      <c r="I40" s="86"/>
      <c r="J40" s="86"/>
      <c r="K40" s="96"/>
      <c r="L40" s="106"/>
    </row>
    <row r="41" spans="1:12" s="6" customFormat="1" ht="27" customHeight="1">
      <c r="A41" s="129"/>
      <c r="B41" s="129"/>
      <c r="C41" s="129"/>
      <c r="D41" s="129"/>
      <c r="E41" s="129"/>
      <c r="F41" s="129"/>
      <c r="G41" s="7"/>
      <c r="H41" s="41"/>
      <c r="I41" s="86"/>
      <c r="J41" s="93"/>
      <c r="K41" s="96"/>
      <c r="L41" s="16"/>
    </row>
    <row r="42" spans="1:12" s="11" customFormat="1" ht="24" customHeight="1">
      <c r="A42" s="54" t="s">
        <v>148</v>
      </c>
      <c r="B42" s="54"/>
      <c r="C42" s="116" t="s">
        <v>145</v>
      </c>
      <c r="D42" s="116"/>
      <c r="E42" s="116"/>
      <c r="F42" s="116"/>
      <c r="G42" s="7"/>
      <c r="H42" s="53" t="s">
        <v>146</v>
      </c>
      <c r="I42" s="86"/>
      <c r="J42" s="93"/>
      <c r="K42" s="101"/>
      <c r="L42" s="86"/>
    </row>
    <row r="43" spans="1:12" s="13" customFormat="1" ht="16" customHeight="1">
      <c r="A43" s="12" t="s">
        <v>349</v>
      </c>
      <c r="G43" s="14"/>
      <c r="H43" s="12"/>
      <c r="I43" s="86"/>
      <c r="J43" s="93"/>
      <c r="K43" s="101"/>
      <c r="L43" s="86"/>
    </row>
    <row r="44" spans="1:12">
      <c r="C44" s="1" t="s">
        <v>3</v>
      </c>
      <c r="I44" s="86"/>
      <c r="J44" s="93"/>
      <c r="K44" s="101"/>
      <c r="L44" s="86"/>
    </row>
    <row r="45" spans="1:12">
      <c r="I45" s="86"/>
      <c r="J45" s="93"/>
      <c r="K45" s="101"/>
      <c r="L45" s="86"/>
    </row>
    <row r="46" spans="1:12">
      <c r="I46" s="86"/>
      <c r="J46" s="93"/>
      <c r="K46" s="101"/>
      <c r="L46" s="86"/>
    </row>
    <row r="47" spans="1:12">
      <c r="I47" s="86"/>
      <c r="J47" s="93" t="s">
        <v>3</v>
      </c>
      <c r="K47" s="101"/>
      <c r="L47" s="86"/>
    </row>
    <row r="48" spans="1:12">
      <c r="I48" s="86"/>
      <c r="J48" s="93"/>
      <c r="K48" s="101"/>
      <c r="L48" s="86"/>
    </row>
    <row r="49" spans="9:12">
      <c r="I49" s="89"/>
      <c r="J49" s="107"/>
      <c r="K49" s="108"/>
      <c r="L49" s="89"/>
    </row>
    <row r="50" spans="9:12">
      <c r="I50" s="86"/>
      <c r="J50" s="93"/>
      <c r="K50" s="101"/>
      <c r="L50" s="86"/>
    </row>
    <row r="51" spans="9:12">
      <c r="I51" s="89"/>
      <c r="J51" s="107"/>
      <c r="K51" s="108"/>
      <c r="L51" s="89"/>
    </row>
    <row r="52" spans="9:12">
      <c r="I52" s="86"/>
      <c r="J52" s="93"/>
      <c r="K52" s="101"/>
      <c r="L52" s="86"/>
    </row>
    <row r="53" spans="9:12">
      <c r="I53" s="89"/>
      <c r="J53" s="107"/>
      <c r="K53" s="108"/>
      <c r="L53" s="89"/>
    </row>
    <row r="54" spans="9:12">
      <c r="I54" s="90"/>
      <c r="J54" s="109"/>
      <c r="K54" s="101"/>
      <c r="L54" s="90"/>
    </row>
  </sheetData>
  <mergeCells count="29">
    <mergeCell ref="E8:H8"/>
    <mergeCell ref="E7:H7"/>
    <mergeCell ref="A8:C8"/>
    <mergeCell ref="A1:H1"/>
    <mergeCell ref="A7:C7"/>
    <mergeCell ref="A2:H2"/>
    <mergeCell ref="A3:H3"/>
    <mergeCell ref="A4:H4"/>
    <mergeCell ref="A6:B6"/>
    <mergeCell ref="A5:B5"/>
    <mergeCell ref="C5:D5"/>
    <mergeCell ref="G5:H5"/>
    <mergeCell ref="G6:H6"/>
    <mergeCell ref="C42:F42"/>
    <mergeCell ref="C40:F40"/>
    <mergeCell ref="E31:G31"/>
    <mergeCell ref="A32:C36"/>
    <mergeCell ref="A24:C24"/>
    <mergeCell ref="A27:C27"/>
    <mergeCell ref="A28:C28"/>
    <mergeCell ref="A29:C29"/>
    <mergeCell ref="A41:F41"/>
    <mergeCell ref="A37:F37"/>
    <mergeCell ref="A39:F39"/>
    <mergeCell ref="C38:F38"/>
    <mergeCell ref="A30:G30"/>
    <mergeCell ref="A25:C25"/>
    <mergeCell ref="A26:C26"/>
    <mergeCell ref="A31:C31"/>
  </mergeCells>
  <phoneticPr fontId="9" type="noConversion"/>
  <pageMargins left="0.25" right="0.25" top="0.25" bottom="0.25" header="0" footer="0"/>
  <pageSetup orientation="portrait" horizontalDpi="0" verticalDpi="0"/>
  <rowBreaks count="2" manualBreakCount="2">
    <brk id="41" max="7" man="1"/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allowBlank="1" showInputMessage="1" showErrorMessage="1" xr:uid="{00000000-0002-0000-0000-000000000000}">
          <x14:formula1>
            <xm:f>'Validate Lists'!$D$19:$D$24</xm:f>
          </x14:formula1>
          <xm:sqref>E12:E21</xm:sqref>
        </x14:dataValidation>
        <x14:dataValidation type="list" allowBlank="1" showInputMessage="1" showErrorMessage="1" xr:uid="{00000000-0002-0000-0000-000001000000}">
          <x14:formula1>
            <xm:f>'Validate Lists'!$C$18:$C$31</xm:f>
          </x14:formula1>
          <xm:sqref>H12:H21 H24:H28</xm:sqref>
        </x14:dataValidation>
        <x14:dataValidation type="list" allowBlank="1" showInputMessage="1" showErrorMessage="1" xr:uid="{00000000-0002-0000-0000-000002000000}">
          <x14:formula1>
            <xm:f>'Validate Lists'!$A$19:$A$22</xm:f>
          </x14:formula1>
          <xm:sqref>F12:F21 F24:F28</xm:sqref>
        </x14:dataValidation>
        <x14:dataValidation type="list" allowBlank="1" showInputMessage="1" showErrorMessage="1" xr:uid="{00000000-0002-0000-0000-000005000000}">
          <x14:formula1>
            <xm:f>'Validate Lists'!$D$19:$D$24</xm:f>
          </x14:formula1>
          <xm:sqref>E24:E28</xm:sqref>
        </x14:dataValidation>
        <x14:dataValidation type="list" allowBlank="1" showInputMessage="1" showErrorMessage="1" xr:uid="{A201D754-6DE5-9243-9CBA-E8EC926A28ED}">
          <x14:formula1>
            <xm:f>'Validate Lists'!$B$18:$B$38</xm:f>
          </x14:formula1>
          <xm:sqref>G12:G21 G24:G28</xm:sqref>
        </x14:dataValidation>
        <x14:dataValidation type="list" allowBlank="1" showInputMessage="1" showErrorMessage="1" prompt="Please select from drop down list" xr:uid="{390D3BAA-5D4A-884E-9DA4-FF8CA73CBA40}">
          <x14:formula1>
            <xm:f>'Validate Lists'!$B$40:$B$125</xm:f>
          </x14:formula1>
          <xm:sqref>A24:C24 A25:C25 A26:C26 A27:C27 A28:C28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8"/>
  <sheetViews>
    <sheetView zoomScale="130" zoomScaleNormal="130" zoomScalePageLayoutView="130" workbookViewId="0">
      <pane ySplit="3" topLeftCell="A4" activePane="bottomLeft" state="frozen"/>
      <selection pane="bottomLeft" activeCell="B2" sqref="B2"/>
    </sheetView>
  </sheetViews>
  <sheetFormatPr baseColWidth="10" defaultColWidth="7.5" defaultRowHeight="16"/>
  <cols>
    <col min="1" max="1" width="6.6640625" style="61" customWidth="1"/>
    <col min="2" max="2" width="28.1640625" style="61" customWidth="1"/>
    <col min="3" max="3" width="3.83203125" style="61" customWidth="1"/>
    <col min="4" max="4" width="4.83203125" style="61" customWidth="1"/>
    <col min="5" max="5" width="3.83203125" style="61" customWidth="1"/>
    <col min="6" max="10" width="4.83203125" style="61" customWidth="1"/>
    <col min="11" max="11" width="3.83203125" style="61" customWidth="1"/>
    <col min="12" max="12" width="32" style="61" customWidth="1"/>
    <col min="13" max="13" width="24.33203125" style="61" customWidth="1"/>
    <col min="14" max="16384" width="7.5" style="61"/>
  </cols>
  <sheetData>
    <row r="1" spans="1:13" ht="13.5" customHeight="1">
      <c r="A1" s="55"/>
      <c r="B1" s="56" t="s">
        <v>149</v>
      </c>
      <c r="C1" s="55"/>
      <c r="D1" s="57">
        <v>2020</v>
      </c>
      <c r="E1" s="57">
        <v>2021</v>
      </c>
      <c r="F1" s="57">
        <v>2021</v>
      </c>
      <c r="G1" s="58">
        <v>2021</v>
      </c>
      <c r="H1" s="59">
        <v>2021</v>
      </c>
      <c r="I1" s="59">
        <v>2022</v>
      </c>
      <c r="J1" s="59">
        <v>2022</v>
      </c>
      <c r="K1" s="58">
        <v>2022</v>
      </c>
      <c r="L1" s="55"/>
      <c r="M1" s="60"/>
    </row>
    <row r="2" spans="1:13" ht="13.5" customHeight="1">
      <c r="A2" s="62" t="s">
        <v>150</v>
      </c>
      <c r="B2" s="55"/>
      <c r="C2" s="63" t="s">
        <v>151</v>
      </c>
      <c r="D2" s="64" t="s">
        <v>152</v>
      </c>
      <c r="E2" s="64" t="s">
        <v>153</v>
      </c>
      <c r="F2" s="64" t="s">
        <v>154</v>
      </c>
      <c r="G2" s="63" t="s">
        <v>155</v>
      </c>
      <c r="H2" s="65" t="s">
        <v>152</v>
      </c>
      <c r="I2" s="65" t="s">
        <v>153</v>
      </c>
      <c r="J2" s="65" t="s">
        <v>154</v>
      </c>
      <c r="K2" s="63" t="s">
        <v>155</v>
      </c>
      <c r="L2" s="62" t="s">
        <v>156</v>
      </c>
      <c r="M2" s="66" t="s">
        <v>157</v>
      </c>
    </row>
    <row r="3" spans="1:13" ht="15.75" customHeight="1">
      <c r="A3" s="67">
        <v>101</v>
      </c>
      <c r="B3" s="68" t="s">
        <v>158</v>
      </c>
      <c r="C3" s="69">
        <v>5</v>
      </c>
      <c r="D3" s="70" t="s">
        <v>159</v>
      </c>
      <c r="E3" s="70" t="s">
        <v>159</v>
      </c>
      <c r="F3" s="70" t="s">
        <v>159</v>
      </c>
      <c r="G3" s="71" t="s">
        <v>160</v>
      </c>
      <c r="H3" s="72" t="s">
        <v>160</v>
      </c>
      <c r="I3" s="72" t="s">
        <v>160</v>
      </c>
      <c r="J3" s="72" t="s">
        <v>160</v>
      </c>
      <c r="K3" s="71" t="s">
        <v>160</v>
      </c>
      <c r="L3" s="68" t="s">
        <v>161</v>
      </c>
      <c r="M3" s="73" t="s">
        <v>162</v>
      </c>
    </row>
    <row r="4" spans="1:13" ht="15.75" customHeight="1">
      <c r="A4" s="67">
        <v>181</v>
      </c>
      <c r="B4" s="68" t="s">
        <v>163</v>
      </c>
      <c r="C4" s="69">
        <v>5</v>
      </c>
      <c r="D4" s="70" t="s">
        <v>159</v>
      </c>
      <c r="E4" s="70" t="s">
        <v>159</v>
      </c>
      <c r="F4" s="70" t="s">
        <v>159</v>
      </c>
      <c r="G4" s="55"/>
      <c r="H4" s="72" t="s">
        <v>160</v>
      </c>
      <c r="I4" s="72" t="s">
        <v>160</v>
      </c>
      <c r="J4" s="72" t="s">
        <v>160</v>
      </c>
      <c r="K4" s="55"/>
      <c r="L4" s="68" t="s">
        <v>164</v>
      </c>
      <c r="M4" s="73" t="s">
        <v>165</v>
      </c>
    </row>
    <row r="5" spans="1:13" ht="15.75" customHeight="1">
      <c r="A5" s="67">
        <v>182</v>
      </c>
      <c r="B5" s="68" t="s">
        <v>166</v>
      </c>
      <c r="C5" s="69">
        <v>5</v>
      </c>
      <c r="D5" s="74"/>
      <c r="E5" s="70" t="s">
        <v>159</v>
      </c>
      <c r="F5" s="70" t="s">
        <v>159</v>
      </c>
      <c r="G5" s="55"/>
      <c r="H5" s="75"/>
      <c r="I5" s="72" t="s">
        <v>160</v>
      </c>
      <c r="J5" s="72" t="s">
        <v>160</v>
      </c>
      <c r="K5" s="55"/>
      <c r="L5" s="68" t="s">
        <v>167</v>
      </c>
      <c r="M5" s="73" t="s">
        <v>168</v>
      </c>
    </row>
    <row r="6" spans="1:13" ht="15.75" customHeight="1">
      <c r="A6" s="67">
        <v>183</v>
      </c>
      <c r="B6" s="68" t="s">
        <v>169</v>
      </c>
      <c r="C6" s="69">
        <v>5</v>
      </c>
      <c r="D6" s="70" t="s">
        <v>159</v>
      </c>
      <c r="E6" s="74"/>
      <c r="F6" s="70" t="s">
        <v>159</v>
      </c>
      <c r="G6" s="55"/>
      <c r="H6" s="72" t="s">
        <v>160</v>
      </c>
      <c r="I6" s="75"/>
      <c r="J6" s="72" t="s">
        <v>160</v>
      </c>
      <c r="K6" s="55"/>
      <c r="L6" s="68" t="s">
        <v>170</v>
      </c>
      <c r="M6" s="73" t="s">
        <v>171</v>
      </c>
    </row>
    <row r="7" spans="1:13" ht="15.75" customHeight="1">
      <c r="A7" s="67">
        <v>184</v>
      </c>
      <c r="B7" s="68" t="s">
        <v>172</v>
      </c>
      <c r="C7" s="55"/>
      <c r="D7" s="70" t="s">
        <v>159</v>
      </c>
      <c r="E7" s="70" t="s">
        <v>159</v>
      </c>
      <c r="F7" s="70" t="s">
        <v>159</v>
      </c>
      <c r="G7" s="55"/>
      <c r="H7" s="72" t="s">
        <v>160</v>
      </c>
      <c r="I7" s="72" t="s">
        <v>160</v>
      </c>
      <c r="J7" s="72" t="s">
        <v>160</v>
      </c>
      <c r="K7" s="55"/>
      <c r="L7" s="68" t="s">
        <v>161</v>
      </c>
      <c r="M7" s="73" t="s">
        <v>165</v>
      </c>
    </row>
    <row r="8" spans="1:13" ht="15.75" customHeight="1">
      <c r="A8" s="67">
        <v>200</v>
      </c>
      <c r="B8" s="68" t="s">
        <v>173</v>
      </c>
      <c r="C8" s="69">
        <v>5</v>
      </c>
      <c r="D8" s="74"/>
      <c r="E8" s="70" t="s">
        <v>159</v>
      </c>
      <c r="F8" s="70" t="s">
        <v>159</v>
      </c>
      <c r="G8" s="71" t="s">
        <v>159</v>
      </c>
      <c r="H8" s="75"/>
      <c r="I8" s="72" t="s">
        <v>160</v>
      </c>
      <c r="J8" s="75"/>
      <c r="K8" s="71" t="s">
        <v>159</v>
      </c>
      <c r="L8" s="68" t="s">
        <v>161</v>
      </c>
      <c r="M8" s="73" t="s">
        <v>174</v>
      </c>
    </row>
    <row r="9" spans="1:13" ht="15.75" customHeight="1">
      <c r="A9" s="67">
        <v>201</v>
      </c>
      <c r="B9" s="68" t="s">
        <v>175</v>
      </c>
      <c r="C9" s="69">
        <v>5</v>
      </c>
      <c r="D9" s="70" t="s">
        <v>159</v>
      </c>
      <c r="E9" s="70" t="s">
        <v>159</v>
      </c>
      <c r="F9" s="70" t="s">
        <v>159</v>
      </c>
      <c r="G9" s="71" t="s">
        <v>159</v>
      </c>
      <c r="H9" s="72" t="s">
        <v>160</v>
      </c>
      <c r="I9" s="72" t="s">
        <v>160</v>
      </c>
      <c r="J9" s="72" t="s">
        <v>160</v>
      </c>
      <c r="K9" s="71" t="s">
        <v>159</v>
      </c>
      <c r="L9" s="68" t="s">
        <v>161</v>
      </c>
      <c r="M9" s="73" t="s">
        <v>162</v>
      </c>
    </row>
    <row r="10" spans="1:13" ht="15.75" customHeight="1">
      <c r="A10" s="67">
        <v>213</v>
      </c>
      <c r="B10" s="68" t="s">
        <v>176</v>
      </c>
      <c r="C10" s="69">
        <v>4</v>
      </c>
      <c r="D10" s="70" t="s">
        <v>159</v>
      </c>
      <c r="E10" s="70" t="s">
        <v>159</v>
      </c>
      <c r="F10" s="70" t="s">
        <v>159</v>
      </c>
      <c r="G10" s="71" t="s">
        <v>159</v>
      </c>
      <c r="H10" s="72" t="s">
        <v>160</v>
      </c>
      <c r="I10" s="72" t="s">
        <v>160</v>
      </c>
      <c r="J10" s="72" t="s">
        <v>160</v>
      </c>
      <c r="K10" s="71" t="s">
        <v>159</v>
      </c>
      <c r="L10" s="68" t="s">
        <v>177</v>
      </c>
      <c r="M10" s="73" t="s">
        <v>162</v>
      </c>
    </row>
    <row r="11" spans="1:13" ht="15.75" customHeight="1">
      <c r="A11" s="67">
        <v>220</v>
      </c>
      <c r="B11" s="68" t="s">
        <v>178</v>
      </c>
      <c r="C11" s="69">
        <v>5</v>
      </c>
      <c r="D11" s="70" t="s">
        <v>159</v>
      </c>
      <c r="E11" s="74"/>
      <c r="F11" s="74"/>
      <c r="G11" s="71" t="s">
        <v>160</v>
      </c>
      <c r="H11" s="72" t="s">
        <v>160</v>
      </c>
      <c r="I11" s="75"/>
      <c r="J11" s="75"/>
      <c r="K11" s="71" t="s">
        <v>160</v>
      </c>
      <c r="L11" s="68" t="s">
        <v>179</v>
      </c>
      <c r="M11" s="73" t="s">
        <v>180</v>
      </c>
    </row>
    <row r="12" spans="1:13" ht="15.75" customHeight="1">
      <c r="A12" s="67">
        <v>305</v>
      </c>
      <c r="B12" s="68" t="s">
        <v>181</v>
      </c>
      <c r="C12" s="69">
        <v>5</v>
      </c>
      <c r="D12" s="74"/>
      <c r="E12" s="70" t="s">
        <v>159</v>
      </c>
      <c r="F12" s="74"/>
      <c r="G12" s="55"/>
      <c r="H12" s="75"/>
      <c r="I12" s="72" t="s">
        <v>160</v>
      </c>
      <c r="J12" s="75"/>
      <c r="K12" s="55"/>
      <c r="L12" s="68" t="s">
        <v>182</v>
      </c>
      <c r="M12" s="73" t="s">
        <v>183</v>
      </c>
    </row>
    <row r="13" spans="1:13" ht="15.75" customHeight="1">
      <c r="A13" s="67">
        <v>306</v>
      </c>
      <c r="B13" s="68" t="s">
        <v>184</v>
      </c>
      <c r="C13" s="69">
        <v>5</v>
      </c>
      <c r="D13" s="74"/>
      <c r="E13" s="74"/>
      <c r="F13" s="70" t="s">
        <v>159</v>
      </c>
      <c r="G13" s="55"/>
      <c r="H13" s="75"/>
      <c r="I13" s="75"/>
      <c r="J13" s="72" t="s">
        <v>160</v>
      </c>
      <c r="K13" s="55"/>
      <c r="L13" s="68" t="s">
        <v>185</v>
      </c>
      <c r="M13" s="73" t="s">
        <v>186</v>
      </c>
    </row>
    <row r="14" spans="1:13" ht="15.75" customHeight="1">
      <c r="A14" s="67">
        <v>321</v>
      </c>
      <c r="B14" s="68" t="s">
        <v>187</v>
      </c>
      <c r="C14" s="69">
        <v>5</v>
      </c>
      <c r="D14" s="70" t="s">
        <v>188</v>
      </c>
      <c r="E14" s="70" t="s">
        <v>159</v>
      </c>
      <c r="F14" s="70" t="s">
        <v>159</v>
      </c>
      <c r="G14" s="71" t="s">
        <v>160</v>
      </c>
      <c r="H14" s="72" t="s">
        <v>160</v>
      </c>
      <c r="I14" s="72" t="s">
        <v>160</v>
      </c>
      <c r="J14" s="72" t="s">
        <v>160</v>
      </c>
      <c r="K14" s="71" t="s">
        <v>160</v>
      </c>
      <c r="L14" s="68" t="s">
        <v>189</v>
      </c>
      <c r="M14" s="73" t="s">
        <v>162</v>
      </c>
    </row>
    <row r="15" spans="1:13" ht="15.75" customHeight="1">
      <c r="A15" s="67">
        <v>322</v>
      </c>
      <c r="B15" s="68" t="s">
        <v>190</v>
      </c>
      <c r="C15" s="69">
        <v>5</v>
      </c>
      <c r="D15" s="74"/>
      <c r="E15" s="70" t="s">
        <v>159</v>
      </c>
      <c r="F15" s="74"/>
      <c r="G15" s="71" t="s">
        <v>160</v>
      </c>
      <c r="H15" s="75"/>
      <c r="I15" s="72" t="s">
        <v>160</v>
      </c>
      <c r="J15" s="75"/>
      <c r="K15" s="71" t="s">
        <v>160</v>
      </c>
      <c r="L15" s="68" t="s">
        <v>191</v>
      </c>
      <c r="M15" s="73" t="s">
        <v>192</v>
      </c>
    </row>
    <row r="16" spans="1:13" ht="15.75" customHeight="1">
      <c r="A16" s="67">
        <v>323</v>
      </c>
      <c r="B16" s="68" t="s">
        <v>193</v>
      </c>
      <c r="C16" s="69">
        <v>5</v>
      </c>
      <c r="D16" s="70" t="s">
        <v>159</v>
      </c>
      <c r="E16" s="74"/>
      <c r="F16" s="70" t="s">
        <v>159</v>
      </c>
      <c r="G16" s="55"/>
      <c r="H16" s="72" t="s">
        <v>160</v>
      </c>
      <c r="I16" s="75"/>
      <c r="J16" s="72" t="s">
        <v>160</v>
      </c>
      <c r="K16" s="55"/>
      <c r="L16" s="68" t="s">
        <v>194</v>
      </c>
      <c r="M16" s="73" t="s">
        <v>195</v>
      </c>
    </row>
    <row r="17" spans="1:13" ht="15.75" customHeight="1">
      <c r="A17" s="67">
        <v>341</v>
      </c>
      <c r="B17" s="68" t="s">
        <v>196</v>
      </c>
      <c r="C17" s="69">
        <v>5</v>
      </c>
      <c r="D17" s="74"/>
      <c r="E17" s="74"/>
      <c r="F17" s="74"/>
      <c r="G17" s="55"/>
      <c r="H17" s="75"/>
      <c r="I17" s="75"/>
      <c r="J17" s="72" t="s">
        <v>160</v>
      </c>
      <c r="K17" s="55"/>
      <c r="L17" s="68" t="s">
        <v>197</v>
      </c>
      <c r="M17" s="73" t="s">
        <v>198</v>
      </c>
    </row>
    <row r="18" spans="1:13" ht="15.75" customHeight="1">
      <c r="A18" s="67">
        <v>343</v>
      </c>
      <c r="B18" s="68" t="s">
        <v>199</v>
      </c>
      <c r="C18" s="69">
        <v>5</v>
      </c>
      <c r="D18" s="74"/>
      <c r="E18" s="74"/>
      <c r="F18" s="74"/>
      <c r="G18" s="55"/>
      <c r="H18" s="75"/>
      <c r="I18" s="75"/>
      <c r="J18" s="72" t="s">
        <v>160</v>
      </c>
      <c r="K18" s="55"/>
      <c r="L18" s="68" t="s">
        <v>200</v>
      </c>
      <c r="M18" s="73" t="s">
        <v>201</v>
      </c>
    </row>
    <row r="19" spans="1:13" ht="15.75" customHeight="1">
      <c r="A19" s="67">
        <v>344</v>
      </c>
      <c r="B19" s="68" t="s">
        <v>202</v>
      </c>
      <c r="C19" s="69">
        <v>4</v>
      </c>
      <c r="D19" s="74"/>
      <c r="E19" s="74"/>
      <c r="F19" s="74"/>
      <c r="G19" s="71" t="s">
        <v>203</v>
      </c>
      <c r="H19" s="75"/>
      <c r="I19" s="75"/>
      <c r="J19" s="75"/>
      <c r="K19" s="71" t="s">
        <v>203</v>
      </c>
      <c r="L19" s="68" t="s">
        <v>200</v>
      </c>
      <c r="M19" s="73" t="s">
        <v>204</v>
      </c>
    </row>
    <row r="20" spans="1:13" ht="15.75" customHeight="1">
      <c r="A20" s="67">
        <v>351</v>
      </c>
      <c r="B20" s="68" t="s">
        <v>205</v>
      </c>
      <c r="C20" s="69">
        <v>5</v>
      </c>
      <c r="D20" s="74"/>
      <c r="E20" s="74"/>
      <c r="F20" s="74"/>
      <c r="G20" s="55"/>
      <c r="H20" s="75"/>
      <c r="I20" s="75"/>
      <c r="J20" s="75"/>
      <c r="K20" s="55"/>
      <c r="L20" s="68" t="s">
        <v>200</v>
      </c>
      <c r="M20" s="73" t="s">
        <v>206</v>
      </c>
    </row>
    <row r="21" spans="1:13" ht="15.75" customHeight="1">
      <c r="A21" s="67">
        <v>352</v>
      </c>
      <c r="B21" s="68" t="s">
        <v>207</v>
      </c>
      <c r="C21" s="69">
        <v>5</v>
      </c>
      <c r="D21" s="74"/>
      <c r="E21" s="74"/>
      <c r="F21" s="74"/>
      <c r="G21" s="55"/>
      <c r="H21" s="75"/>
      <c r="I21" s="72" t="s">
        <v>160</v>
      </c>
      <c r="J21" s="75"/>
      <c r="K21" s="55"/>
      <c r="L21" s="68" t="s">
        <v>200</v>
      </c>
      <c r="M21" s="73" t="s">
        <v>208</v>
      </c>
    </row>
    <row r="22" spans="1:13" ht="15.75" customHeight="1">
      <c r="A22" s="67">
        <v>353</v>
      </c>
      <c r="B22" s="68" t="s">
        <v>209</v>
      </c>
      <c r="C22" s="69">
        <v>6</v>
      </c>
      <c r="D22" s="70" t="s">
        <v>188</v>
      </c>
      <c r="E22" s="74"/>
      <c r="F22" s="74"/>
      <c r="G22" s="55"/>
      <c r="H22" s="72" t="s">
        <v>160</v>
      </c>
      <c r="I22" s="75"/>
      <c r="J22" s="75"/>
      <c r="K22" s="55"/>
      <c r="L22" s="68" t="s">
        <v>210</v>
      </c>
      <c r="M22" s="73" t="s">
        <v>211</v>
      </c>
    </row>
    <row r="23" spans="1:13" ht="15.75" customHeight="1">
      <c r="A23" s="67">
        <v>354</v>
      </c>
      <c r="B23" s="68" t="s">
        <v>212</v>
      </c>
      <c r="C23" s="69">
        <v>5</v>
      </c>
      <c r="D23" s="74"/>
      <c r="E23" s="74"/>
      <c r="F23" s="74"/>
      <c r="G23" s="55"/>
      <c r="H23" s="72" t="s">
        <v>160</v>
      </c>
      <c r="I23" s="75"/>
      <c r="J23" s="75"/>
      <c r="K23" s="55"/>
      <c r="L23" s="68" t="s">
        <v>213</v>
      </c>
      <c r="M23" s="73" t="s">
        <v>214</v>
      </c>
    </row>
    <row r="24" spans="1:13" ht="15.75" customHeight="1">
      <c r="A24" s="67">
        <v>355</v>
      </c>
      <c r="B24" s="68" t="s">
        <v>215</v>
      </c>
      <c r="C24" s="69">
        <v>5</v>
      </c>
      <c r="D24" s="70" t="s">
        <v>188</v>
      </c>
      <c r="E24" s="74"/>
      <c r="F24" s="74"/>
      <c r="G24" s="71" t="s">
        <v>160</v>
      </c>
      <c r="H24" s="72" t="s">
        <v>160</v>
      </c>
      <c r="I24" s="75"/>
      <c r="J24" s="75"/>
      <c r="K24" s="71" t="s">
        <v>160</v>
      </c>
      <c r="L24" s="68" t="s">
        <v>200</v>
      </c>
      <c r="M24" s="73" t="s">
        <v>180</v>
      </c>
    </row>
    <row r="25" spans="1:13" ht="15.75" customHeight="1">
      <c r="A25" s="67">
        <v>356</v>
      </c>
      <c r="B25" s="68" t="s">
        <v>216</v>
      </c>
      <c r="C25" s="69">
        <v>5</v>
      </c>
      <c r="D25" s="74"/>
      <c r="E25" s="70" t="s">
        <v>159</v>
      </c>
      <c r="F25" s="74"/>
      <c r="G25" s="71" t="s">
        <v>160</v>
      </c>
      <c r="H25" s="75"/>
      <c r="I25" s="72" t="s">
        <v>160</v>
      </c>
      <c r="J25" s="75"/>
      <c r="K25" s="71" t="s">
        <v>160</v>
      </c>
      <c r="L25" s="68" t="s">
        <v>217</v>
      </c>
      <c r="M25" s="73" t="s">
        <v>192</v>
      </c>
    </row>
    <row r="26" spans="1:13" ht="15.75" customHeight="1">
      <c r="A26" s="67">
        <v>360</v>
      </c>
      <c r="B26" s="68" t="s">
        <v>218</v>
      </c>
      <c r="C26" s="69">
        <v>5</v>
      </c>
      <c r="D26" s="70" t="s">
        <v>188</v>
      </c>
      <c r="E26" s="74"/>
      <c r="F26" s="70" t="s">
        <v>188</v>
      </c>
      <c r="G26" s="55"/>
      <c r="H26" s="72" t="s">
        <v>160</v>
      </c>
      <c r="I26" s="75"/>
      <c r="J26" s="72" t="s">
        <v>160</v>
      </c>
      <c r="K26" s="55"/>
      <c r="L26" s="68" t="s">
        <v>219</v>
      </c>
      <c r="M26" s="73" t="s">
        <v>195</v>
      </c>
    </row>
    <row r="27" spans="1:13" ht="15.75" customHeight="1">
      <c r="A27" s="67">
        <v>362</v>
      </c>
      <c r="B27" s="68" t="s">
        <v>220</v>
      </c>
      <c r="C27" s="69">
        <v>4</v>
      </c>
      <c r="D27" s="74"/>
      <c r="E27" s="74"/>
      <c r="F27" s="74"/>
      <c r="G27" s="71" t="s">
        <v>160</v>
      </c>
      <c r="H27" s="75"/>
      <c r="I27" s="75"/>
      <c r="J27" s="75"/>
      <c r="K27" s="71" t="s">
        <v>160</v>
      </c>
      <c r="L27" s="68" t="s">
        <v>221</v>
      </c>
      <c r="M27" s="73" t="s">
        <v>222</v>
      </c>
    </row>
    <row r="28" spans="1:13" ht="15.75" customHeight="1">
      <c r="A28" s="67">
        <v>371</v>
      </c>
      <c r="B28" s="68" t="s">
        <v>223</v>
      </c>
      <c r="C28" s="69">
        <v>4</v>
      </c>
      <c r="D28" s="74"/>
      <c r="E28" s="70" t="s">
        <v>159</v>
      </c>
      <c r="F28" s="74"/>
      <c r="G28" s="55"/>
      <c r="H28" s="75"/>
      <c r="I28" s="72" t="s">
        <v>160</v>
      </c>
      <c r="J28" s="75"/>
      <c r="K28" s="55"/>
      <c r="L28" s="68" t="s">
        <v>224</v>
      </c>
      <c r="M28" s="73" t="s">
        <v>208</v>
      </c>
    </row>
    <row r="29" spans="1:13" ht="15.75" customHeight="1">
      <c r="A29" s="67">
        <v>377</v>
      </c>
      <c r="B29" s="68" t="s">
        <v>225</v>
      </c>
      <c r="C29" s="69">
        <v>2</v>
      </c>
      <c r="D29" s="74"/>
      <c r="E29" s="70" t="s">
        <v>159</v>
      </c>
      <c r="F29" s="74"/>
      <c r="G29" s="55"/>
      <c r="H29" s="75"/>
      <c r="I29" s="72" t="s">
        <v>160</v>
      </c>
      <c r="J29" s="75"/>
      <c r="K29" s="55"/>
      <c r="L29" s="68" t="s">
        <v>226</v>
      </c>
      <c r="M29" s="73" t="s">
        <v>227</v>
      </c>
    </row>
    <row r="30" spans="1:13" ht="15.75" customHeight="1">
      <c r="A30" s="68" t="s">
        <v>228</v>
      </c>
      <c r="B30" s="68" t="s">
        <v>229</v>
      </c>
      <c r="C30" s="69">
        <v>3</v>
      </c>
      <c r="D30" s="74"/>
      <c r="E30" s="70" t="s">
        <v>159</v>
      </c>
      <c r="F30" s="74"/>
      <c r="G30" s="55"/>
      <c r="H30" s="75"/>
      <c r="I30" s="75"/>
      <c r="J30" s="72" t="s">
        <v>160</v>
      </c>
      <c r="K30" s="55"/>
      <c r="L30" s="68" t="s">
        <v>230</v>
      </c>
      <c r="M30" s="73" t="s">
        <v>231</v>
      </c>
    </row>
    <row r="31" spans="1:13" ht="15.75" customHeight="1">
      <c r="A31" s="67">
        <v>405</v>
      </c>
      <c r="B31" s="68" t="s">
        <v>232</v>
      </c>
      <c r="C31" s="71" t="s">
        <v>233</v>
      </c>
      <c r="D31" s="74"/>
      <c r="E31" s="70" t="s">
        <v>159</v>
      </c>
      <c r="F31" s="70" t="s">
        <v>159</v>
      </c>
      <c r="G31" s="55"/>
      <c r="H31" s="72" t="s">
        <v>160</v>
      </c>
      <c r="I31" s="72" t="s">
        <v>160</v>
      </c>
      <c r="J31" s="72" t="s">
        <v>160</v>
      </c>
      <c r="K31" s="55"/>
      <c r="L31" s="68" t="s">
        <v>234</v>
      </c>
      <c r="M31" s="73" t="s">
        <v>235</v>
      </c>
    </row>
    <row r="32" spans="1:13" ht="15.75" customHeight="1">
      <c r="A32" s="67">
        <v>413</v>
      </c>
      <c r="B32" s="68" t="s">
        <v>236</v>
      </c>
      <c r="C32" s="69">
        <v>5</v>
      </c>
      <c r="D32" s="74"/>
      <c r="E32" s="74"/>
      <c r="F32" s="74"/>
      <c r="G32" s="55"/>
      <c r="H32" s="75"/>
      <c r="I32" s="72" t="s">
        <v>160</v>
      </c>
      <c r="J32" s="75"/>
      <c r="K32" s="55"/>
      <c r="L32" s="68" t="s">
        <v>234</v>
      </c>
      <c r="M32" s="73" t="s">
        <v>208</v>
      </c>
    </row>
    <row r="33" spans="1:13" ht="15.75" customHeight="1">
      <c r="A33" s="67">
        <v>420</v>
      </c>
      <c r="B33" s="68" t="s">
        <v>237</v>
      </c>
      <c r="C33" s="69">
        <v>5</v>
      </c>
      <c r="D33" s="74"/>
      <c r="E33" s="74"/>
      <c r="F33" s="74"/>
      <c r="G33" s="55"/>
      <c r="H33" s="75"/>
      <c r="I33" s="72" t="s">
        <v>160</v>
      </c>
      <c r="J33" s="75"/>
      <c r="K33" s="55"/>
      <c r="L33" s="68" t="s">
        <v>238</v>
      </c>
      <c r="M33" s="73" t="s">
        <v>239</v>
      </c>
    </row>
    <row r="34" spans="1:13" ht="15.75" customHeight="1">
      <c r="A34" s="67">
        <v>421</v>
      </c>
      <c r="B34" s="68" t="s">
        <v>240</v>
      </c>
      <c r="C34" s="69">
        <v>5</v>
      </c>
      <c r="D34" s="74"/>
      <c r="E34" s="74"/>
      <c r="F34" s="74"/>
      <c r="G34" s="55"/>
      <c r="H34" s="72" t="s">
        <v>160</v>
      </c>
      <c r="I34" s="75"/>
      <c r="J34" s="75"/>
      <c r="K34" s="55"/>
      <c r="L34" s="68" t="s">
        <v>241</v>
      </c>
      <c r="M34" s="73" t="s">
        <v>242</v>
      </c>
    </row>
    <row r="35" spans="1:13" ht="15.75" customHeight="1">
      <c r="A35" s="67">
        <v>422</v>
      </c>
      <c r="B35" s="68" t="s">
        <v>243</v>
      </c>
      <c r="C35" s="69">
        <v>5</v>
      </c>
      <c r="D35" s="70" t="s">
        <v>159</v>
      </c>
      <c r="E35" s="74"/>
      <c r="F35" s="70" t="s">
        <v>159</v>
      </c>
      <c r="G35" s="55"/>
      <c r="H35" s="72" t="s">
        <v>160</v>
      </c>
      <c r="I35" s="75"/>
      <c r="J35" s="75"/>
      <c r="K35" s="55"/>
      <c r="L35" s="68" t="s">
        <v>244</v>
      </c>
      <c r="M35" s="73" t="s">
        <v>245</v>
      </c>
    </row>
    <row r="36" spans="1:13" ht="15.75" customHeight="1">
      <c r="A36" s="67">
        <v>423</v>
      </c>
      <c r="B36" s="68" t="s">
        <v>246</v>
      </c>
      <c r="C36" s="69">
        <v>5</v>
      </c>
      <c r="D36" s="74"/>
      <c r="E36" s="74"/>
      <c r="F36" s="74"/>
      <c r="G36" s="55"/>
      <c r="H36" s="75"/>
      <c r="I36" s="75"/>
      <c r="J36" s="72" t="s">
        <v>203</v>
      </c>
      <c r="K36" s="55"/>
      <c r="L36" s="68" t="s">
        <v>247</v>
      </c>
      <c r="M36" s="73" t="s">
        <v>248</v>
      </c>
    </row>
    <row r="37" spans="1:13" ht="15.75" customHeight="1">
      <c r="A37" s="67">
        <v>425</v>
      </c>
      <c r="B37" s="68" t="s">
        <v>249</v>
      </c>
      <c r="C37" s="69">
        <v>5</v>
      </c>
      <c r="D37" s="70" t="s">
        <v>159</v>
      </c>
      <c r="E37" s="74"/>
      <c r="F37" s="70" t="s">
        <v>188</v>
      </c>
      <c r="G37" s="55"/>
      <c r="H37" s="72" t="s">
        <v>160</v>
      </c>
      <c r="I37" s="75"/>
      <c r="J37" s="72" t="s">
        <v>160</v>
      </c>
      <c r="K37" s="55"/>
      <c r="L37" s="68" t="s">
        <v>250</v>
      </c>
      <c r="M37" s="73" t="s">
        <v>251</v>
      </c>
    </row>
    <row r="38" spans="1:13" ht="15.75" customHeight="1">
      <c r="A38" s="67">
        <v>426</v>
      </c>
      <c r="B38" s="68" t="s">
        <v>252</v>
      </c>
      <c r="C38" s="69">
        <v>3</v>
      </c>
      <c r="D38" s="74"/>
      <c r="E38" s="70" t="s">
        <v>159</v>
      </c>
      <c r="F38" s="74"/>
      <c r="G38" s="55"/>
      <c r="H38" s="75"/>
      <c r="I38" s="72" t="s">
        <v>160</v>
      </c>
      <c r="J38" s="75"/>
      <c r="K38" s="55"/>
      <c r="L38" s="68" t="s">
        <v>253</v>
      </c>
      <c r="M38" s="73" t="s">
        <v>254</v>
      </c>
    </row>
    <row r="39" spans="1:13" ht="15.75" customHeight="1">
      <c r="A39" s="67">
        <v>426</v>
      </c>
      <c r="B39" s="68" t="s">
        <v>255</v>
      </c>
      <c r="C39" s="69">
        <v>2</v>
      </c>
      <c r="D39" s="74"/>
      <c r="E39" s="74"/>
      <c r="F39" s="74"/>
      <c r="G39" s="55"/>
      <c r="H39" s="75"/>
      <c r="I39" s="75"/>
      <c r="J39" s="75"/>
      <c r="K39" s="55"/>
      <c r="L39" s="68" t="s">
        <v>256</v>
      </c>
      <c r="M39" s="73" t="s">
        <v>257</v>
      </c>
    </row>
    <row r="40" spans="1:13" ht="15.75" customHeight="1">
      <c r="A40" s="67">
        <v>428</v>
      </c>
      <c r="B40" s="68" t="s">
        <v>258</v>
      </c>
      <c r="C40" s="69">
        <v>5</v>
      </c>
      <c r="D40" s="70" t="s">
        <v>188</v>
      </c>
      <c r="E40" s="74"/>
      <c r="F40" s="74"/>
      <c r="G40" s="55"/>
      <c r="H40" s="75"/>
      <c r="I40" s="75"/>
      <c r="J40" s="72" t="s">
        <v>160</v>
      </c>
      <c r="K40" s="55"/>
      <c r="L40" s="68" t="s">
        <v>259</v>
      </c>
      <c r="M40" s="73" t="s">
        <v>201</v>
      </c>
    </row>
    <row r="41" spans="1:13" ht="15.75" customHeight="1">
      <c r="A41" s="67">
        <v>430</v>
      </c>
      <c r="B41" s="68" t="s">
        <v>260</v>
      </c>
      <c r="C41" s="69">
        <v>5</v>
      </c>
      <c r="D41" s="74"/>
      <c r="E41" s="70" t="s">
        <v>159</v>
      </c>
      <c r="F41" s="74"/>
      <c r="G41" s="55"/>
      <c r="H41" s="75"/>
      <c r="I41" s="72" t="s">
        <v>160</v>
      </c>
      <c r="J41" s="72" t="s">
        <v>160</v>
      </c>
      <c r="K41" s="55"/>
      <c r="L41" s="68" t="s">
        <v>261</v>
      </c>
      <c r="M41" s="73" t="s">
        <v>262</v>
      </c>
    </row>
    <row r="42" spans="1:13" ht="12" customHeight="1">
      <c r="A42" s="55"/>
      <c r="B42" s="55"/>
      <c r="C42" s="55"/>
      <c r="D42" s="57">
        <v>2020</v>
      </c>
      <c r="E42" s="57">
        <v>2021</v>
      </c>
      <c r="F42" s="76">
        <v>2021</v>
      </c>
      <c r="G42" s="58">
        <v>2021</v>
      </c>
      <c r="H42" s="59">
        <v>2021</v>
      </c>
      <c r="I42" s="59">
        <v>2022</v>
      </c>
      <c r="J42" s="59">
        <v>2022</v>
      </c>
      <c r="K42" s="58">
        <v>2022</v>
      </c>
      <c r="L42" s="55"/>
      <c r="M42" s="60"/>
    </row>
    <row r="43" spans="1:13" ht="13.5" customHeight="1">
      <c r="A43" s="62" t="s">
        <v>150</v>
      </c>
      <c r="B43" s="55"/>
      <c r="C43" s="63" t="s">
        <v>151</v>
      </c>
      <c r="D43" s="64" t="s">
        <v>152</v>
      </c>
      <c r="E43" s="64" t="s">
        <v>153</v>
      </c>
      <c r="F43" s="77" t="s">
        <v>154</v>
      </c>
      <c r="G43" s="63" t="s">
        <v>155</v>
      </c>
      <c r="H43" s="65" t="s">
        <v>152</v>
      </c>
      <c r="I43" s="65" t="s">
        <v>153</v>
      </c>
      <c r="J43" s="65" t="s">
        <v>154</v>
      </c>
      <c r="K43" s="63" t="s">
        <v>155</v>
      </c>
      <c r="L43" s="62" t="s">
        <v>156</v>
      </c>
      <c r="M43" s="66" t="s">
        <v>157</v>
      </c>
    </row>
    <row r="44" spans="1:13" ht="15.75" customHeight="1">
      <c r="A44" s="67">
        <v>431</v>
      </c>
      <c r="B44" s="68" t="s">
        <v>263</v>
      </c>
      <c r="C44" s="69">
        <v>3</v>
      </c>
      <c r="D44" s="74"/>
      <c r="E44" s="74"/>
      <c r="F44" s="74"/>
      <c r="G44" s="55"/>
      <c r="H44" s="75"/>
      <c r="I44" s="75"/>
      <c r="J44" s="75"/>
      <c r="K44" s="55"/>
      <c r="L44" s="68" t="s">
        <v>264</v>
      </c>
      <c r="M44" s="73" t="s">
        <v>206</v>
      </c>
    </row>
    <row r="45" spans="1:13" ht="15.75" customHeight="1">
      <c r="A45" s="68" t="s">
        <v>265</v>
      </c>
      <c r="B45" s="68" t="s">
        <v>266</v>
      </c>
      <c r="C45" s="69">
        <v>2</v>
      </c>
      <c r="D45" s="74"/>
      <c r="E45" s="74"/>
      <c r="F45" s="74"/>
      <c r="G45" s="55"/>
      <c r="H45" s="75"/>
      <c r="I45" s="75"/>
      <c r="J45" s="75"/>
      <c r="K45" s="55"/>
      <c r="L45" s="68" t="s">
        <v>267</v>
      </c>
      <c r="M45" s="73" t="s">
        <v>206</v>
      </c>
    </row>
    <row r="46" spans="1:13" ht="15.75" customHeight="1">
      <c r="A46" s="67">
        <v>432</v>
      </c>
      <c r="B46" s="68" t="s">
        <v>268</v>
      </c>
      <c r="C46" s="69">
        <v>5</v>
      </c>
      <c r="D46" s="74"/>
      <c r="E46" s="74"/>
      <c r="F46" s="78" t="s">
        <v>188</v>
      </c>
      <c r="G46" s="55"/>
      <c r="H46" s="75"/>
      <c r="I46" s="75"/>
      <c r="J46" s="75"/>
      <c r="K46" s="55"/>
      <c r="L46" s="68" t="s">
        <v>269</v>
      </c>
      <c r="M46" s="73" t="s">
        <v>270</v>
      </c>
    </row>
    <row r="47" spans="1:13" ht="17.25" customHeight="1">
      <c r="A47" s="67">
        <v>435</v>
      </c>
      <c r="B47" s="68" t="s">
        <v>271</v>
      </c>
      <c r="C47" s="69">
        <v>4</v>
      </c>
      <c r="D47" s="79"/>
      <c r="E47" s="79"/>
      <c r="F47" s="79"/>
      <c r="G47" s="80"/>
      <c r="H47" s="81"/>
      <c r="I47" s="82" t="s">
        <v>272</v>
      </c>
      <c r="J47" s="81"/>
      <c r="K47" s="80"/>
      <c r="L47" s="68" t="s">
        <v>273</v>
      </c>
      <c r="M47" s="73" t="s">
        <v>206</v>
      </c>
    </row>
    <row r="48" spans="1:13" ht="15.75" customHeight="1">
      <c r="A48" s="67">
        <v>441</v>
      </c>
      <c r="B48" s="68" t="s">
        <v>274</v>
      </c>
      <c r="C48" s="69">
        <v>5</v>
      </c>
      <c r="D48" s="74"/>
      <c r="E48" s="70" t="s">
        <v>188</v>
      </c>
      <c r="F48" s="74"/>
      <c r="G48" s="55"/>
      <c r="H48" s="75"/>
      <c r="I48" s="72" t="s">
        <v>160</v>
      </c>
      <c r="J48" s="75"/>
      <c r="K48" s="55"/>
      <c r="L48" s="68" t="s">
        <v>275</v>
      </c>
      <c r="M48" s="73" t="s">
        <v>183</v>
      </c>
    </row>
    <row r="49" spans="1:13" ht="15.75" customHeight="1">
      <c r="A49" s="67">
        <v>443</v>
      </c>
      <c r="B49" s="68" t="s">
        <v>276</v>
      </c>
      <c r="C49" s="69">
        <v>5</v>
      </c>
      <c r="D49" s="74"/>
      <c r="E49" s="74"/>
      <c r="F49" s="70" t="s">
        <v>159</v>
      </c>
      <c r="G49" s="55"/>
      <c r="H49" s="75"/>
      <c r="I49" s="75"/>
      <c r="J49" s="75"/>
      <c r="K49" s="55"/>
      <c r="L49" s="68" t="s">
        <v>200</v>
      </c>
      <c r="M49" s="73" t="s">
        <v>206</v>
      </c>
    </row>
    <row r="50" spans="1:13" ht="15.75" customHeight="1">
      <c r="A50" s="67">
        <v>444</v>
      </c>
      <c r="B50" s="68" t="s">
        <v>277</v>
      </c>
      <c r="C50" s="69">
        <v>5</v>
      </c>
      <c r="D50" s="74"/>
      <c r="E50" s="74"/>
      <c r="F50" s="83" t="s">
        <v>278</v>
      </c>
      <c r="G50" s="55"/>
      <c r="H50" s="75"/>
      <c r="I50" s="75"/>
      <c r="J50" s="75"/>
      <c r="K50" s="55"/>
      <c r="L50" s="68" t="s">
        <v>200</v>
      </c>
      <c r="M50" s="73" t="s">
        <v>206</v>
      </c>
    </row>
    <row r="51" spans="1:13" ht="15.75" customHeight="1">
      <c r="A51" s="67">
        <v>445</v>
      </c>
      <c r="B51" s="68" t="s">
        <v>279</v>
      </c>
      <c r="C51" s="69">
        <v>5</v>
      </c>
      <c r="D51" s="74"/>
      <c r="E51" s="74"/>
      <c r="F51" s="74"/>
      <c r="G51" s="55"/>
      <c r="H51" s="72" t="s">
        <v>160</v>
      </c>
      <c r="I51" s="75"/>
      <c r="J51" s="75"/>
      <c r="K51" s="55"/>
      <c r="L51" s="68" t="s">
        <v>200</v>
      </c>
      <c r="M51" s="73" t="s">
        <v>214</v>
      </c>
    </row>
    <row r="52" spans="1:13" ht="15.75" customHeight="1">
      <c r="A52" s="67">
        <v>450</v>
      </c>
      <c r="B52" s="68" t="s">
        <v>280</v>
      </c>
      <c r="C52" s="69">
        <v>4</v>
      </c>
      <c r="D52" s="70" t="s">
        <v>188</v>
      </c>
      <c r="E52" s="74"/>
      <c r="F52" s="74"/>
      <c r="G52" s="55"/>
      <c r="H52" s="75"/>
      <c r="I52" s="75"/>
      <c r="J52" s="75"/>
      <c r="K52" s="55"/>
      <c r="L52" s="68" t="s">
        <v>281</v>
      </c>
      <c r="M52" s="73" t="s">
        <v>282</v>
      </c>
    </row>
    <row r="53" spans="1:13" ht="15.75" customHeight="1">
      <c r="A53" s="67">
        <v>451</v>
      </c>
      <c r="B53" s="68" t="s">
        <v>283</v>
      </c>
      <c r="C53" s="69">
        <v>4</v>
      </c>
      <c r="D53" s="74"/>
      <c r="E53" s="74"/>
      <c r="F53" s="74"/>
      <c r="G53" s="55"/>
      <c r="H53" s="75"/>
      <c r="I53" s="75"/>
      <c r="J53" s="72" t="s">
        <v>160</v>
      </c>
      <c r="K53" s="55"/>
      <c r="L53" s="68" t="s">
        <v>200</v>
      </c>
      <c r="M53" s="73" t="s">
        <v>201</v>
      </c>
    </row>
    <row r="54" spans="1:13" ht="15.75" customHeight="1">
      <c r="A54" s="67">
        <v>453</v>
      </c>
      <c r="B54" s="68" t="s">
        <v>284</v>
      </c>
      <c r="C54" s="69">
        <v>5</v>
      </c>
      <c r="D54" s="74"/>
      <c r="E54" s="74"/>
      <c r="F54" s="74"/>
      <c r="G54" s="55"/>
      <c r="H54" s="75"/>
      <c r="I54" s="75"/>
      <c r="J54" s="72" t="s">
        <v>160</v>
      </c>
      <c r="K54" s="55"/>
      <c r="L54" s="68" t="s">
        <v>200</v>
      </c>
      <c r="M54" s="73" t="s">
        <v>201</v>
      </c>
    </row>
    <row r="55" spans="1:13" ht="15.75" customHeight="1">
      <c r="A55" s="67">
        <v>454</v>
      </c>
      <c r="B55" s="68" t="s">
        <v>285</v>
      </c>
      <c r="C55" s="69">
        <v>3</v>
      </c>
      <c r="D55" s="74"/>
      <c r="E55" s="70" t="s">
        <v>159</v>
      </c>
      <c r="F55" s="74"/>
      <c r="G55" s="55"/>
      <c r="H55" s="75"/>
      <c r="I55" s="72" t="s">
        <v>160</v>
      </c>
      <c r="J55" s="75"/>
      <c r="K55" s="55"/>
      <c r="L55" s="56" t="s">
        <v>286</v>
      </c>
      <c r="M55" s="73" t="s">
        <v>287</v>
      </c>
    </row>
    <row r="56" spans="1:13" ht="15.75" customHeight="1">
      <c r="A56" s="67">
        <v>455</v>
      </c>
      <c r="B56" s="68" t="s">
        <v>288</v>
      </c>
      <c r="C56" s="69">
        <v>5</v>
      </c>
      <c r="D56" s="74"/>
      <c r="E56" s="74"/>
      <c r="F56" s="70" t="s">
        <v>159</v>
      </c>
      <c r="G56" s="55"/>
      <c r="H56" s="75"/>
      <c r="I56" s="75"/>
      <c r="J56" s="72" t="s">
        <v>160</v>
      </c>
      <c r="K56" s="55"/>
      <c r="L56" s="68" t="s">
        <v>289</v>
      </c>
      <c r="M56" s="73" t="s">
        <v>186</v>
      </c>
    </row>
    <row r="57" spans="1:13" ht="15.75" customHeight="1">
      <c r="A57" s="67">
        <v>457</v>
      </c>
      <c r="B57" s="68" t="s">
        <v>290</v>
      </c>
      <c r="C57" s="69">
        <v>5</v>
      </c>
      <c r="D57" s="74"/>
      <c r="E57" s="74"/>
      <c r="F57" s="70" t="s">
        <v>159</v>
      </c>
      <c r="G57" s="55"/>
      <c r="H57" s="75"/>
      <c r="I57" s="75"/>
      <c r="J57" s="75"/>
      <c r="K57" s="55"/>
      <c r="L57" s="68" t="s">
        <v>291</v>
      </c>
      <c r="M57" s="73" t="s">
        <v>206</v>
      </c>
    </row>
    <row r="58" spans="1:13" ht="15.75" customHeight="1">
      <c r="A58" s="67">
        <v>459</v>
      </c>
      <c r="B58" s="68" t="s">
        <v>292</v>
      </c>
      <c r="C58" s="69">
        <v>4</v>
      </c>
      <c r="D58" s="74"/>
      <c r="E58" s="70" t="s">
        <v>188</v>
      </c>
      <c r="F58" s="74"/>
      <c r="G58" s="55"/>
      <c r="H58" s="75"/>
      <c r="I58" s="72" t="s">
        <v>160</v>
      </c>
      <c r="J58" s="75"/>
      <c r="K58" s="55"/>
      <c r="L58" s="68" t="s">
        <v>289</v>
      </c>
      <c r="M58" s="73" t="s">
        <v>208</v>
      </c>
    </row>
    <row r="59" spans="1:13" ht="15.75" customHeight="1">
      <c r="A59" s="67">
        <v>461</v>
      </c>
      <c r="B59" s="68" t="s">
        <v>293</v>
      </c>
      <c r="C59" s="69">
        <v>3</v>
      </c>
      <c r="D59" s="74"/>
      <c r="E59" s="74"/>
      <c r="F59" s="74"/>
      <c r="G59" s="55"/>
      <c r="H59" s="75"/>
      <c r="I59" s="75"/>
      <c r="J59" s="75"/>
      <c r="K59" s="55"/>
      <c r="L59" s="68" t="s">
        <v>294</v>
      </c>
      <c r="M59" s="73" t="s">
        <v>282</v>
      </c>
    </row>
    <row r="60" spans="1:13" ht="15.75" customHeight="1">
      <c r="A60" s="68" t="s">
        <v>295</v>
      </c>
      <c r="B60" s="68" t="s">
        <v>296</v>
      </c>
      <c r="C60" s="69">
        <v>2</v>
      </c>
      <c r="D60" s="74"/>
      <c r="E60" s="74"/>
      <c r="F60" s="74"/>
      <c r="G60" s="55"/>
      <c r="H60" s="75"/>
      <c r="I60" s="75"/>
      <c r="J60" s="75"/>
      <c r="K60" s="55"/>
      <c r="L60" s="68" t="s">
        <v>297</v>
      </c>
      <c r="M60" s="73" t="s">
        <v>282</v>
      </c>
    </row>
    <row r="61" spans="1:13" ht="15.75" customHeight="1">
      <c r="A61" s="84">
        <v>-405</v>
      </c>
      <c r="B61" s="68" t="s">
        <v>298</v>
      </c>
      <c r="C61" s="69">
        <v>3</v>
      </c>
      <c r="D61" s="74"/>
      <c r="E61" s="70" t="s">
        <v>159</v>
      </c>
      <c r="F61" s="74"/>
      <c r="G61" s="55"/>
      <c r="H61" s="75"/>
      <c r="I61" s="75"/>
      <c r="J61" s="75"/>
      <c r="K61" s="55"/>
      <c r="L61" s="68" t="s">
        <v>234</v>
      </c>
      <c r="M61" s="85" t="s">
        <v>299</v>
      </c>
    </row>
    <row r="62" spans="1:13" ht="15.75" customHeight="1">
      <c r="A62" s="67">
        <v>462</v>
      </c>
      <c r="B62" s="68" t="s">
        <v>300</v>
      </c>
      <c r="C62" s="69">
        <v>5</v>
      </c>
      <c r="D62" s="74"/>
      <c r="E62" s="74"/>
      <c r="F62" s="78" t="s">
        <v>188</v>
      </c>
      <c r="G62" s="55"/>
      <c r="H62" s="75"/>
      <c r="I62" s="75"/>
      <c r="J62" s="75"/>
      <c r="K62" s="55"/>
      <c r="L62" s="68" t="s">
        <v>301</v>
      </c>
      <c r="M62" s="73" t="s">
        <v>206</v>
      </c>
    </row>
    <row r="63" spans="1:13" ht="15.75" customHeight="1">
      <c r="A63" s="67">
        <v>463</v>
      </c>
      <c r="B63" s="68" t="s">
        <v>302</v>
      </c>
      <c r="C63" s="69">
        <v>5</v>
      </c>
      <c r="D63" s="74"/>
      <c r="E63" s="74"/>
      <c r="F63" s="74"/>
      <c r="G63" s="55"/>
      <c r="H63" s="75"/>
      <c r="I63" s="75"/>
      <c r="J63" s="72" t="s">
        <v>160</v>
      </c>
      <c r="K63" s="55"/>
      <c r="L63" s="68" t="s">
        <v>301</v>
      </c>
      <c r="M63" s="73" t="s">
        <v>201</v>
      </c>
    </row>
    <row r="64" spans="1:13" ht="15.75" customHeight="1">
      <c r="A64" s="67">
        <v>464</v>
      </c>
      <c r="B64" s="68" t="s">
        <v>303</v>
      </c>
      <c r="C64" s="69">
        <v>5</v>
      </c>
      <c r="D64" s="74"/>
      <c r="E64" s="74"/>
      <c r="F64" s="74"/>
      <c r="G64" s="55"/>
      <c r="H64" s="72" t="s">
        <v>160</v>
      </c>
      <c r="I64" s="75"/>
      <c r="J64" s="75"/>
      <c r="K64" s="55"/>
      <c r="L64" s="68" t="s">
        <v>301</v>
      </c>
      <c r="M64" s="73" t="s">
        <v>214</v>
      </c>
    </row>
    <row r="65" spans="1:13" ht="15.75" customHeight="1">
      <c r="A65" s="67">
        <v>465</v>
      </c>
      <c r="B65" s="68" t="s">
        <v>304</v>
      </c>
      <c r="C65" s="69">
        <v>4</v>
      </c>
      <c r="D65" s="74"/>
      <c r="E65" s="70" t="s">
        <v>159</v>
      </c>
      <c r="F65" s="74"/>
      <c r="G65" s="55"/>
      <c r="H65" s="75"/>
      <c r="I65" s="72" t="s">
        <v>160</v>
      </c>
      <c r="J65" s="75"/>
      <c r="K65" s="55"/>
      <c r="L65" s="68" t="s">
        <v>305</v>
      </c>
      <c r="M65" s="73" t="s">
        <v>306</v>
      </c>
    </row>
    <row r="66" spans="1:13" ht="15.75" customHeight="1">
      <c r="A66" s="67">
        <v>466</v>
      </c>
      <c r="B66" s="68" t="s">
        <v>307</v>
      </c>
      <c r="C66" s="69">
        <v>5</v>
      </c>
      <c r="D66" s="74"/>
      <c r="E66" s="74"/>
      <c r="F66" s="70" t="s">
        <v>160</v>
      </c>
      <c r="G66" s="55"/>
      <c r="H66" s="75"/>
      <c r="I66" s="75"/>
      <c r="J66" s="72" t="s">
        <v>160</v>
      </c>
      <c r="K66" s="55"/>
      <c r="L66" s="68" t="s">
        <v>294</v>
      </c>
      <c r="M66" s="73" t="s">
        <v>186</v>
      </c>
    </row>
    <row r="67" spans="1:13" ht="15.75" customHeight="1">
      <c r="A67" s="67">
        <v>467</v>
      </c>
      <c r="B67" s="68" t="s">
        <v>308</v>
      </c>
      <c r="C67" s="69">
        <v>5</v>
      </c>
      <c r="D67" s="74"/>
      <c r="E67" s="74"/>
      <c r="F67" s="74"/>
      <c r="G67" s="71" t="s">
        <v>160</v>
      </c>
      <c r="H67" s="75"/>
      <c r="I67" s="75"/>
      <c r="J67" s="75"/>
      <c r="K67" s="71" t="s">
        <v>160</v>
      </c>
      <c r="L67" s="68" t="s">
        <v>309</v>
      </c>
      <c r="M67" s="73" t="s">
        <v>310</v>
      </c>
    </row>
    <row r="68" spans="1:13" ht="15.75" customHeight="1">
      <c r="A68" s="67">
        <v>470</v>
      </c>
      <c r="B68" s="68" t="s">
        <v>311</v>
      </c>
      <c r="C68" s="69">
        <v>5</v>
      </c>
      <c r="D68" s="70" t="s">
        <v>159</v>
      </c>
      <c r="E68" s="70" t="s">
        <v>159</v>
      </c>
      <c r="F68" s="70" t="s">
        <v>159</v>
      </c>
      <c r="G68" s="55"/>
      <c r="H68" s="72" t="s">
        <v>160</v>
      </c>
      <c r="I68" s="72" t="s">
        <v>160</v>
      </c>
      <c r="J68" s="72" t="s">
        <v>160</v>
      </c>
      <c r="K68" s="55"/>
      <c r="L68" s="68" t="s">
        <v>250</v>
      </c>
      <c r="M68" s="73" t="s">
        <v>312</v>
      </c>
    </row>
    <row r="69" spans="1:13" ht="15.75" customHeight="1">
      <c r="A69" s="67">
        <v>487</v>
      </c>
      <c r="B69" s="68" t="s">
        <v>313</v>
      </c>
      <c r="C69" s="69">
        <v>1</v>
      </c>
      <c r="D69" s="70" t="s">
        <v>159</v>
      </c>
      <c r="E69" s="70" t="s">
        <v>159</v>
      </c>
      <c r="F69" s="70" t="s">
        <v>159</v>
      </c>
      <c r="G69" s="55"/>
      <c r="H69" s="72" t="s">
        <v>160</v>
      </c>
      <c r="I69" s="72" t="s">
        <v>160</v>
      </c>
      <c r="J69" s="72" t="s">
        <v>160</v>
      </c>
      <c r="K69" s="55"/>
      <c r="L69" s="68" t="s">
        <v>314</v>
      </c>
      <c r="M69" s="73" t="s">
        <v>312</v>
      </c>
    </row>
    <row r="70" spans="1:13" ht="15.75" customHeight="1">
      <c r="A70" s="67">
        <v>505</v>
      </c>
      <c r="B70" s="68" t="s">
        <v>232</v>
      </c>
      <c r="C70" s="69">
        <v>2</v>
      </c>
      <c r="D70" s="70" t="s">
        <v>188</v>
      </c>
      <c r="E70" s="70" t="s">
        <v>159</v>
      </c>
      <c r="F70" s="74"/>
      <c r="G70" s="55"/>
      <c r="H70" s="55"/>
      <c r="I70" s="55"/>
      <c r="J70" s="55"/>
      <c r="K70" s="55"/>
      <c r="L70" s="144" t="s">
        <v>315</v>
      </c>
      <c r="M70" s="145"/>
    </row>
    <row r="71" spans="1:13" ht="12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60"/>
    </row>
    <row r="72" spans="1:13" ht="13.5" customHeight="1">
      <c r="A72" s="62" t="s">
        <v>316</v>
      </c>
      <c r="B72" s="62" t="s">
        <v>317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60"/>
    </row>
    <row r="73" spans="1:13" ht="15.75" customHeight="1">
      <c r="A73" s="67">
        <v>312</v>
      </c>
      <c r="B73" s="68" t="s">
        <v>318</v>
      </c>
      <c r="C73" s="69">
        <v>4</v>
      </c>
      <c r="D73" s="74"/>
      <c r="E73" s="74"/>
      <c r="F73" s="70" t="s">
        <v>160</v>
      </c>
      <c r="G73" s="55"/>
      <c r="H73" s="55"/>
      <c r="I73" s="55"/>
      <c r="J73" s="55"/>
      <c r="K73" s="55"/>
      <c r="L73" s="68" t="s">
        <v>319</v>
      </c>
      <c r="M73" s="60"/>
    </row>
    <row r="74" spans="1:13" ht="15.75" customHeight="1">
      <c r="A74" s="67">
        <v>317</v>
      </c>
      <c r="B74" s="68" t="s">
        <v>320</v>
      </c>
      <c r="C74" s="69">
        <v>4</v>
      </c>
      <c r="D74" s="70" t="s">
        <v>159</v>
      </c>
      <c r="E74" s="74"/>
      <c r="F74" s="74"/>
      <c r="G74" s="55"/>
      <c r="H74" s="55"/>
      <c r="I74" s="55"/>
      <c r="J74" s="55"/>
      <c r="K74" s="55"/>
      <c r="L74" s="144" t="s">
        <v>321</v>
      </c>
      <c r="M74" s="145"/>
    </row>
    <row r="75" spans="1:13" ht="15.75" customHeight="1">
      <c r="A75" s="67">
        <v>360</v>
      </c>
      <c r="B75" s="68" t="s">
        <v>322</v>
      </c>
      <c r="C75" s="69">
        <v>3</v>
      </c>
      <c r="D75" s="74"/>
      <c r="E75" s="70" t="s">
        <v>159</v>
      </c>
      <c r="F75" s="74"/>
      <c r="G75" s="55"/>
      <c r="H75" s="55"/>
      <c r="I75" s="55"/>
      <c r="J75" s="55"/>
      <c r="K75" s="55"/>
      <c r="L75" s="144" t="s">
        <v>321</v>
      </c>
      <c r="M75" s="145"/>
    </row>
    <row r="76" spans="1:13" ht="15.75" customHeight="1">
      <c r="A76" s="67">
        <v>450</v>
      </c>
      <c r="B76" s="68" t="s">
        <v>323</v>
      </c>
      <c r="C76" s="69">
        <v>5</v>
      </c>
      <c r="D76" s="74"/>
      <c r="E76" s="74"/>
      <c r="F76" s="70" t="s">
        <v>160</v>
      </c>
      <c r="G76" s="55"/>
      <c r="H76" s="55"/>
      <c r="I76" s="55"/>
      <c r="J76" s="55"/>
      <c r="K76" s="55"/>
      <c r="L76" s="144" t="s">
        <v>324</v>
      </c>
      <c r="M76" s="145"/>
    </row>
    <row r="77" spans="1:13" ht="15.75" customHeight="1">
      <c r="A77" s="67">
        <v>470</v>
      </c>
      <c r="B77" s="68" t="s">
        <v>325</v>
      </c>
      <c r="C77" s="71" t="s">
        <v>326</v>
      </c>
      <c r="D77" s="70" t="s">
        <v>188</v>
      </c>
      <c r="E77" s="74"/>
      <c r="F77" s="74"/>
      <c r="G77" s="55"/>
      <c r="H77" s="55"/>
      <c r="I77" s="55"/>
      <c r="J77" s="55"/>
      <c r="K77" s="55"/>
      <c r="L77" s="68" t="s">
        <v>319</v>
      </c>
      <c r="M77" s="60"/>
    </row>
    <row r="78" spans="1:13" ht="15.75" customHeight="1">
      <c r="A78" s="67">
        <v>487</v>
      </c>
      <c r="B78" s="68" t="s">
        <v>327</v>
      </c>
      <c r="C78" s="69">
        <v>2</v>
      </c>
      <c r="D78" s="74"/>
      <c r="E78" s="74"/>
      <c r="F78" s="70" t="s">
        <v>159</v>
      </c>
      <c r="G78" s="55"/>
      <c r="H78" s="55"/>
      <c r="I78" s="55"/>
      <c r="J78" s="55"/>
      <c r="K78" s="55"/>
      <c r="L78" s="68" t="s">
        <v>319</v>
      </c>
      <c r="M78" s="60"/>
    </row>
  </sheetData>
  <mergeCells count="4">
    <mergeCell ref="L76:M76"/>
    <mergeCell ref="L70:M70"/>
    <mergeCell ref="L74:M74"/>
    <mergeCell ref="L75:M75"/>
  </mergeCells>
  <pageMargins left="0.7" right="0.7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2" sqref="H12"/>
    </sheetView>
  </sheetViews>
  <sheetFormatPr baseColWidth="10" defaultRowHeight="16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5"/>
  <sheetViews>
    <sheetView topLeftCell="A40" zoomScaleNormal="90" workbookViewId="0">
      <selection activeCell="B40" sqref="B40"/>
    </sheetView>
  </sheetViews>
  <sheetFormatPr baseColWidth="10" defaultColWidth="37.5" defaultRowHeight="15"/>
  <cols>
    <col min="1" max="1" width="42.83203125" style="22" customWidth="1"/>
    <col min="2" max="4" width="37.5" style="22"/>
    <col min="5" max="5" width="40.1640625" style="22" customWidth="1"/>
    <col min="6" max="6" width="39.5" style="22" customWidth="1"/>
    <col min="7" max="8" width="37.5" style="22"/>
    <col min="9" max="9" width="59.83203125" style="22" customWidth="1"/>
    <col min="10" max="16384" width="37.5" style="22"/>
  </cols>
  <sheetData>
    <row r="1" spans="1:7" s="21" customFormat="1" ht="16">
      <c r="A1" s="21" t="s">
        <v>11</v>
      </c>
      <c r="B1" s="21" t="s">
        <v>12</v>
      </c>
      <c r="C1" s="21" t="s">
        <v>13</v>
      </c>
      <c r="D1" s="21" t="s">
        <v>14</v>
      </c>
      <c r="E1" s="21" t="s">
        <v>15</v>
      </c>
      <c r="F1" s="21" t="s">
        <v>16</v>
      </c>
      <c r="G1" s="21" t="s">
        <v>17</v>
      </c>
    </row>
    <row r="2" spans="1:7" ht="16">
      <c r="A2" s="22" t="s">
        <v>18</v>
      </c>
      <c r="B2" s="23" t="s">
        <v>19</v>
      </c>
      <c r="C2" s="22" t="s">
        <v>20</v>
      </c>
      <c r="D2" s="24" t="s">
        <v>21</v>
      </c>
      <c r="E2" s="24" t="s">
        <v>22</v>
      </c>
      <c r="F2" s="25" t="s">
        <v>23</v>
      </c>
      <c r="G2" s="22" t="s">
        <v>24</v>
      </c>
    </row>
    <row r="3" spans="1:7" ht="16">
      <c r="A3" s="22" t="s">
        <v>25</v>
      </c>
      <c r="B3" s="22" t="s">
        <v>26</v>
      </c>
      <c r="C3" s="22" t="s">
        <v>27</v>
      </c>
      <c r="D3" s="24" t="s">
        <v>28</v>
      </c>
      <c r="E3" s="24" t="s">
        <v>29</v>
      </c>
      <c r="F3" s="25" t="s">
        <v>30</v>
      </c>
      <c r="G3" s="22" t="s">
        <v>31</v>
      </c>
    </row>
    <row r="4" spans="1:7" ht="16">
      <c r="A4" s="22" t="s">
        <v>32</v>
      </c>
      <c r="B4" s="22" t="s">
        <v>33</v>
      </c>
      <c r="C4" s="22" t="s">
        <v>34</v>
      </c>
      <c r="D4" s="24" t="s">
        <v>35</v>
      </c>
      <c r="E4" s="24" t="s">
        <v>36</v>
      </c>
      <c r="F4" s="25" t="s">
        <v>37</v>
      </c>
      <c r="G4" s="22" t="s">
        <v>38</v>
      </c>
    </row>
    <row r="5" spans="1:7" ht="16">
      <c r="A5" s="22" t="s">
        <v>39</v>
      </c>
      <c r="B5" s="22" t="s">
        <v>40</v>
      </c>
      <c r="C5" s="22" t="s">
        <v>41</v>
      </c>
      <c r="D5" s="24" t="s">
        <v>42</v>
      </c>
      <c r="E5" s="24" t="s">
        <v>43</v>
      </c>
      <c r="F5" s="25" t="s">
        <v>44</v>
      </c>
      <c r="G5" s="22" t="s">
        <v>45</v>
      </c>
    </row>
    <row r="6" spans="1:7" ht="16">
      <c r="A6" s="22" t="s">
        <v>46</v>
      </c>
      <c r="B6" s="22" t="s">
        <v>47</v>
      </c>
      <c r="C6" s="22" t="s">
        <v>48</v>
      </c>
      <c r="D6" s="24" t="s">
        <v>49</v>
      </c>
      <c r="E6" s="24" t="s">
        <v>50</v>
      </c>
      <c r="F6" s="22" t="s">
        <v>51</v>
      </c>
      <c r="G6" s="22" t="s">
        <v>52</v>
      </c>
    </row>
    <row r="7" spans="1:7" ht="16">
      <c r="A7" s="22" t="s">
        <v>43</v>
      </c>
      <c r="B7" s="22" t="s">
        <v>53</v>
      </c>
      <c r="D7" s="24" t="s">
        <v>54</v>
      </c>
      <c r="E7" s="24" t="s">
        <v>55</v>
      </c>
      <c r="F7" s="22" t="s">
        <v>56</v>
      </c>
      <c r="G7" s="22" t="s">
        <v>57</v>
      </c>
    </row>
    <row r="8" spans="1:7" ht="16">
      <c r="A8" s="22" t="s">
        <v>58</v>
      </c>
      <c r="B8" s="22" t="s">
        <v>34</v>
      </c>
      <c r="D8" s="24" t="s">
        <v>59</v>
      </c>
      <c r="E8" s="24" t="s">
        <v>60</v>
      </c>
      <c r="F8" s="22" t="s">
        <v>61</v>
      </c>
      <c r="G8" s="22" t="s">
        <v>62</v>
      </c>
    </row>
    <row r="9" spans="1:7" ht="16">
      <c r="A9" s="22" t="s">
        <v>63</v>
      </c>
      <c r="B9" s="22" t="s">
        <v>64</v>
      </c>
      <c r="D9" s="24" t="s">
        <v>65</v>
      </c>
      <c r="E9" s="24" t="s">
        <v>66</v>
      </c>
      <c r="F9" s="22" t="s">
        <v>67</v>
      </c>
      <c r="G9" s="22" t="s">
        <v>68</v>
      </c>
    </row>
    <row r="10" spans="1:7" ht="16">
      <c r="A10" s="22" t="s">
        <v>69</v>
      </c>
      <c r="B10" s="22" t="s">
        <v>70</v>
      </c>
      <c r="D10" s="24" t="s">
        <v>71</v>
      </c>
      <c r="E10" s="24" t="s">
        <v>72</v>
      </c>
      <c r="F10" s="22" t="s">
        <v>73</v>
      </c>
      <c r="G10" s="22" t="s">
        <v>74</v>
      </c>
    </row>
    <row r="11" spans="1:7" ht="32">
      <c r="A11" s="22" t="s">
        <v>75</v>
      </c>
      <c r="B11" s="22" t="s">
        <v>76</v>
      </c>
      <c r="D11" s="24" t="s">
        <v>77</v>
      </c>
      <c r="E11" s="26" t="s">
        <v>78</v>
      </c>
      <c r="F11" s="22" t="s">
        <v>79</v>
      </c>
      <c r="G11" s="22" t="s">
        <v>80</v>
      </c>
    </row>
    <row r="12" spans="1:7" ht="16">
      <c r="A12" s="22" t="s">
        <v>81</v>
      </c>
      <c r="B12" s="22" t="s">
        <v>82</v>
      </c>
      <c r="D12" s="24" t="s">
        <v>83</v>
      </c>
      <c r="E12" s="24" t="s">
        <v>75</v>
      </c>
      <c r="F12" s="22" t="s">
        <v>84</v>
      </c>
      <c r="G12" s="22" t="s">
        <v>85</v>
      </c>
    </row>
    <row r="13" spans="1:7" ht="16">
      <c r="A13" s="22" t="s">
        <v>86</v>
      </c>
      <c r="B13" s="22" t="s">
        <v>87</v>
      </c>
      <c r="D13" s="24" t="s">
        <v>88</v>
      </c>
      <c r="E13" s="24" t="s">
        <v>89</v>
      </c>
      <c r="F13" s="22" t="s">
        <v>90</v>
      </c>
      <c r="G13" s="22" t="s">
        <v>91</v>
      </c>
    </row>
    <row r="14" spans="1:7" ht="16">
      <c r="A14" s="22" t="s">
        <v>89</v>
      </c>
      <c r="B14" s="22" t="s">
        <v>92</v>
      </c>
      <c r="G14" s="22" t="s">
        <v>93</v>
      </c>
    </row>
    <row r="15" spans="1:7" ht="16">
      <c r="A15" s="22" t="s">
        <v>54</v>
      </c>
      <c r="B15" s="22" t="s">
        <v>94</v>
      </c>
      <c r="G15" s="22" t="s">
        <v>95</v>
      </c>
    </row>
    <row r="17" spans="1:9" ht="16">
      <c r="B17" s="21" t="s">
        <v>2</v>
      </c>
      <c r="C17" s="21" t="s">
        <v>5</v>
      </c>
    </row>
    <row r="18" spans="1:9" ht="16">
      <c r="A18" s="21" t="s">
        <v>96</v>
      </c>
      <c r="B18" s="27">
        <v>2010</v>
      </c>
      <c r="C18" s="22" t="s">
        <v>339</v>
      </c>
      <c r="D18" s="21" t="s">
        <v>98</v>
      </c>
      <c r="F18" s="28" t="s">
        <v>99</v>
      </c>
      <c r="G18" s="28" t="s">
        <v>100</v>
      </c>
    </row>
    <row r="19" spans="1:9" ht="16">
      <c r="A19" s="22" t="s">
        <v>101</v>
      </c>
      <c r="B19" s="27">
        <v>2011</v>
      </c>
      <c r="C19" s="22" t="s">
        <v>340</v>
      </c>
      <c r="D19" s="27">
        <v>1</v>
      </c>
      <c r="F19" s="21" t="s">
        <v>103</v>
      </c>
      <c r="G19" s="21" t="s">
        <v>104</v>
      </c>
    </row>
    <row r="20" spans="1:9" ht="16">
      <c r="A20" s="22" t="s">
        <v>105</v>
      </c>
      <c r="B20" s="27">
        <v>2012</v>
      </c>
      <c r="C20" s="22" t="s">
        <v>97</v>
      </c>
      <c r="D20" s="27">
        <v>2</v>
      </c>
      <c r="F20" s="22" t="s">
        <v>18</v>
      </c>
      <c r="G20" s="23" t="s">
        <v>19</v>
      </c>
      <c r="I20" s="147" t="s">
        <v>355</v>
      </c>
    </row>
    <row r="21" spans="1:9" ht="16">
      <c r="A21" s="22" t="s">
        <v>107</v>
      </c>
      <c r="B21" s="27">
        <v>2013</v>
      </c>
      <c r="C21" s="22" t="s">
        <v>102</v>
      </c>
      <c r="D21" s="27">
        <v>3</v>
      </c>
      <c r="E21" s="28" t="s">
        <v>109</v>
      </c>
      <c r="F21" s="22" t="s">
        <v>25</v>
      </c>
      <c r="G21" s="22" t="s">
        <v>26</v>
      </c>
      <c r="I21" s="147"/>
    </row>
    <row r="22" spans="1:9" ht="16">
      <c r="A22" s="22" t="s">
        <v>110</v>
      </c>
      <c r="B22" s="27">
        <v>2014</v>
      </c>
      <c r="C22" s="22" t="s">
        <v>106</v>
      </c>
      <c r="D22" s="27">
        <v>4</v>
      </c>
      <c r="E22" s="21" t="s">
        <v>112</v>
      </c>
      <c r="F22" s="22" t="s">
        <v>32</v>
      </c>
      <c r="G22" s="22" t="s">
        <v>33</v>
      </c>
      <c r="I22" s="147"/>
    </row>
    <row r="23" spans="1:9" ht="32">
      <c r="B23" s="27">
        <v>2015</v>
      </c>
      <c r="C23" s="22" t="s">
        <v>108</v>
      </c>
      <c r="D23" s="27">
        <v>5</v>
      </c>
      <c r="E23" s="24" t="s">
        <v>21</v>
      </c>
      <c r="F23" s="22" t="s">
        <v>114</v>
      </c>
      <c r="G23" s="22" t="s">
        <v>40</v>
      </c>
    </row>
    <row r="24" spans="1:9" ht="32">
      <c r="A24" s="28" t="s">
        <v>115</v>
      </c>
      <c r="B24" s="27">
        <v>2016</v>
      </c>
      <c r="C24" s="22" t="s">
        <v>111</v>
      </c>
      <c r="D24" s="27">
        <v>6</v>
      </c>
      <c r="E24" s="24" t="s">
        <v>28</v>
      </c>
      <c r="F24" s="22" t="s">
        <v>46</v>
      </c>
      <c r="G24" s="22" t="s">
        <v>47</v>
      </c>
    </row>
    <row r="25" spans="1:9" ht="16">
      <c r="A25" s="22" t="s">
        <v>117</v>
      </c>
      <c r="B25" s="27">
        <v>2017</v>
      </c>
      <c r="C25" s="22" t="s">
        <v>113</v>
      </c>
      <c r="D25" s="27">
        <v>7</v>
      </c>
      <c r="E25" s="24" t="s">
        <v>35</v>
      </c>
      <c r="F25" s="22" t="s">
        <v>119</v>
      </c>
      <c r="G25" s="22" t="s">
        <v>53</v>
      </c>
    </row>
    <row r="26" spans="1:9" ht="32">
      <c r="A26" s="22" t="s">
        <v>120</v>
      </c>
      <c r="B26" s="27">
        <v>2018</v>
      </c>
      <c r="C26" s="22" t="s">
        <v>116</v>
      </c>
      <c r="D26" s="27">
        <v>8</v>
      </c>
      <c r="E26" s="24" t="s">
        <v>42</v>
      </c>
      <c r="F26" s="22" t="s">
        <v>58</v>
      </c>
      <c r="G26" s="22" t="s">
        <v>34</v>
      </c>
    </row>
    <row r="27" spans="1:9" ht="16">
      <c r="A27" s="22" t="s">
        <v>122</v>
      </c>
      <c r="B27" s="27">
        <v>2019</v>
      </c>
      <c r="C27" s="22" t="s">
        <v>118</v>
      </c>
      <c r="D27" s="27">
        <v>9</v>
      </c>
      <c r="E27" s="24" t="s">
        <v>49</v>
      </c>
      <c r="F27" s="22" t="s">
        <v>63</v>
      </c>
      <c r="G27" s="22" t="s">
        <v>64</v>
      </c>
    </row>
    <row r="28" spans="1:9" ht="16">
      <c r="B28" s="27">
        <v>2020</v>
      </c>
      <c r="C28" s="22" t="s">
        <v>121</v>
      </c>
      <c r="D28" s="27">
        <v>10</v>
      </c>
      <c r="E28" s="24" t="s">
        <v>54</v>
      </c>
      <c r="F28" s="22" t="s">
        <v>69</v>
      </c>
      <c r="G28" s="22" t="s">
        <v>70</v>
      </c>
    </row>
    <row r="29" spans="1:9" ht="16">
      <c r="B29" s="27">
        <v>2021</v>
      </c>
      <c r="C29" s="22" t="s">
        <v>123</v>
      </c>
      <c r="D29" s="27">
        <v>11</v>
      </c>
      <c r="E29" s="24" t="s">
        <v>59</v>
      </c>
      <c r="F29" s="22" t="s">
        <v>75</v>
      </c>
      <c r="G29" s="22" t="s">
        <v>76</v>
      </c>
    </row>
    <row r="30" spans="1:9" ht="16">
      <c r="A30" s="21" t="s">
        <v>126</v>
      </c>
      <c r="B30" s="27">
        <v>2022</v>
      </c>
      <c r="C30" s="22" t="s">
        <v>124</v>
      </c>
      <c r="D30" s="27">
        <v>12</v>
      </c>
      <c r="E30" s="24" t="s">
        <v>65</v>
      </c>
      <c r="F30" s="22" t="s">
        <v>81</v>
      </c>
      <c r="G30" s="22" t="s">
        <v>82</v>
      </c>
    </row>
    <row r="31" spans="1:9" ht="16">
      <c r="A31" s="22" t="s">
        <v>127</v>
      </c>
      <c r="B31" s="27">
        <v>2023</v>
      </c>
      <c r="C31" s="22" t="s">
        <v>125</v>
      </c>
      <c r="D31" s="27">
        <v>13</v>
      </c>
      <c r="E31" s="24" t="s">
        <v>71</v>
      </c>
      <c r="F31" s="22" t="s">
        <v>86</v>
      </c>
      <c r="G31" s="22" t="s">
        <v>87</v>
      </c>
    </row>
    <row r="32" spans="1:9" ht="16">
      <c r="B32" s="27">
        <v>2024</v>
      </c>
      <c r="D32" s="27">
        <v>14</v>
      </c>
      <c r="E32" s="24" t="s">
        <v>77</v>
      </c>
      <c r="F32" s="22" t="s">
        <v>89</v>
      </c>
      <c r="G32" s="22" t="s">
        <v>92</v>
      </c>
    </row>
    <row r="33" spans="2:7" ht="16">
      <c r="B33" s="27">
        <v>2025</v>
      </c>
      <c r="D33" s="27">
        <v>15</v>
      </c>
      <c r="E33" s="24" t="s">
        <v>83</v>
      </c>
      <c r="F33" s="22" t="s">
        <v>54</v>
      </c>
      <c r="G33" s="22" t="s">
        <v>94</v>
      </c>
    </row>
    <row r="34" spans="2:7" ht="16">
      <c r="B34" s="27">
        <v>2026</v>
      </c>
      <c r="E34" s="24" t="s">
        <v>88</v>
      </c>
      <c r="F34" s="21" t="s">
        <v>128</v>
      </c>
      <c r="G34" s="21" t="s">
        <v>112</v>
      </c>
    </row>
    <row r="35" spans="2:7" ht="16">
      <c r="B35" s="27">
        <v>2027</v>
      </c>
      <c r="E35" s="21" t="s">
        <v>129</v>
      </c>
      <c r="F35" s="24" t="s">
        <v>22</v>
      </c>
      <c r="G35" s="24" t="s">
        <v>21</v>
      </c>
    </row>
    <row r="36" spans="2:7" ht="16">
      <c r="B36" s="27">
        <v>2028</v>
      </c>
      <c r="E36" s="22" t="s">
        <v>20</v>
      </c>
      <c r="F36" s="24" t="s">
        <v>130</v>
      </c>
      <c r="G36" s="24" t="s">
        <v>28</v>
      </c>
    </row>
    <row r="37" spans="2:7" ht="16">
      <c r="B37" s="27">
        <v>2029</v>
      </c>
      <c r="E37" s="22" t="s">
        <v>27</v>
      </c>
      <c r="F37" s="24" t="s">
        <v>36</v>
      </c>
      <c r="G37" s="24" t="s">
        <v>35</v>
      </c>
    </row>
    <row r="38" spans="2:7" ht="16">
      <c r="B38" s="27">
        <v>2030</v>
      </c>
      <c r="E38" s="22" t="s">
        <v>34</v>
      </c>
      <c r="F38" s="24" t="s">
        <v>43</v>
      </c>
      <c r="G38" s="24" t="s">
        <v>42</v>
      </c>
    </row>
    <row r="39" spans="2:7" ht="16">
      <c r="B39" s="27"/>
      <c r="E39" s="22" t="s">
        <v>41</v>
      </c>
      <c r="F39" s="24" t="s">
        <v>50</v>
      </c>
      <c r="G39" s="24" t="s">
        <v>49</v>
      </c>
    </row>
    <row r="40" spans="2:7" ht="16">
      <c r="B40" s="28" t="s">
        <v>138</v>
      </c>
      <c r="E40" s="22" t="s">
        <v>48</v>
      </c>
      <c r="F40" s="24" t="s">
        <v>55</v>
      </c>
      <c r="G40" s="24" t="s">
        <v>54</v>
      </c>
    </row>
    <row r="41" spans="2:7" ht="16">
      <c r="B41" s="21" t="s">
        <v>104</v>
      </c>
      <c r="F41" s="24" t="s">
        <v>60</v>
      </c>
      <c r="G41" s="24" t="s">
        <v>59</v>
      </c>
    </row>
    <row r="42" spans="2:7" ht="16">
      <c r="B42" s="22" t="s">
        <v>26</v>
      </c>
      <c r="F42" s="24" t="s">
        <v>66</v>
      </c>
      <c r="G42" s="24" t="s">
        <v>65</v>
      </c>
    </row>
    <row r="43" spans="2:7" ht="16">
      <c r="B43" s="22" t="s">
        <v>33</v>
      </c>
      <c r="F43" s="24" t="s">
        <v>72</v>
      </c>
      <c r="G43" s="24" t="s">
        <v>71</v>
      </c>
    </row>
    <row r="44" spans="2:7" ht="16">
      <c r="B44" s="22" t="s">
        <v>350</v>
      </c>
      <c r="F44" s="22" t="s">
        <v>78</v>
      </c>
      <c r="G44" s="24" t="s">
        <v>77</v>
      </c>
    </row>
    <row r="45" spans="2:7" ht="16">
      <c r="B45" s="22" t="s">
        <v>47</v>
      </c>
      <c r="F45" s="24" t="s">
        <v>75</v>
      </c>
      <c r="G45" s="24" t="s">
        <v>83</v>
      </c>
    </row>
    <row r="46" spans="2:7" ht="16">
      <c r="B46" s="22" t="s">
        <v>53</v>
      </c>
      <c r="F46" s="24" t="s">
        <v>89</v>
      </c>
      <c r="G46" s="24" t="s">
        <v>88</v>
      </c>
    </row>
    <row r="47" spans="2:7" ht="16">
      <c r="B47" s="22" t="s">
        <v>34</v>
      </c>
      <c r="G47" s="21" t="s">
        <v>129</v>
      </c>
    </row>
    <row r="48" spans="2:7" ht="16">
      <c r="B48" s="22" t="s">
        <v>64</v>
      </c>
      <c r="G48" s="22" t="s">
        <v>20</v>
      </c>
    </row>
    <row r="49" spans="2:7" ht="16">
      <c r="B49" s="22" t="s">
        <v>70</v>
      </c>
      <c r="G49" s="22" t="s">
        <v>27</v>
      </c>
    </row>
    <row r="50" spans="2:7" ht="16">
      <c r="B50" s="22" t="s">
        <v>76</v>
      </c>
      <c r="G50" s="22" t="s">
        <v>34</v>
      </c>
    </row>
    <row r="51" spans="2:7" ht="16">
      <c r="B51" s="22" t="s">
        <v>82</v>
      </c>
      <c r="G51" s="22" t="s">
        <v>41</v>
      </c>
    </row>
    <row r="52" spans="2:7" ht="16">
      <c r="B52" s="22" t="s">
        <v>87</v>
      </c>
      <c r="G52" s="22" t="s">
        <v>48</v>
      </c>
    </row>
    <row r="53" spans="2:7" ht="16">
      <c r="B53" s="22" t="s">
        <v>92</v>
      </c>
      <c r="G53" s="21" t="s">
        <v>128</v>
      </c>
    </row>
    <row r="54" spans="2:7" ht="16">
      <c r="B54" s="22" t="s">
        <v>94</v>
      </c>
      <c r="G54" s="24" t="s">
        <v>22</v>
      </c>
    </row>
    <row r="55" spans="2:7" ht="16">
      <c r="B55" s="21" t="s">
        <v>112</v>
      </c>
      <c r="G55" s="24" t="s">
        <v>29</v>
      </c>
    </row>
    <row r="56" spans="2:7">
      <c r="B56" s="24" t="s">
        <v>21</v>
      </c>
      <c r="G56" s="24" t="s">
        <v>36</v>
      </c>
    </row>
    <row r="57" spans="2:7">
      <c r="B57" s="24" t="s">
        <v>28</v>
      </c>
      <c r="G57" s="24" t="s">
        <v>43</v>
      </c>
    </row>
    <row r="58" spans="2:7">
      <c r="B58" s="24" t="s">
        <v>35</v>
      </c>
      <c r="G58" s="24" t="s">
        <v>50</v>
      </c>
    </row>
    <row r="59" spans="2:7">
      <c r="B59" s="24" t="s">
        <v>351</v>
      </c>
      <c r="G59" s="24" t="s">
        <v>55</v>
      </c>
    </row>
    <row r="60" spans="2:7">
      <c r="B60" s="24" t="s">
        <v>49</v>
      </c>
      <c r="G60" s="24" t="s">
        <v>60</v>
      </c>
    </row>
    <row r="61" spans="2:7">
      <c r="B61" s="24" t="s">
        <v>54</v>
      </c>
      <c r="G61" s="24" t="s">
        <v>66</v>
      </c>
    </row>
    <row r="62" spans="2:7">
      <c r="B62" s="24" t="s">
        <v>59</v>
      </c>
      <c r="G62" s="29" t="s">
        <v>72</v>
      </c>
    </row>
    <row r="63" spans="2:7" ht="32">
      <c r="B63" s="24" t="s">
        <v>65</v>
      </c>
      <c r="G63" s="22" t="s">
        <v>78</v>
      </c>
    </row>
    <row r="64" spans="2:7">
      <c r="B64" s="24" t="s">
        <v>71</v>
      </c>
      <c r="G64" s="24" t="s">
        <v>75</v>
      </c>
    </row>
    <row r="65" spans="2:7">
      <c r="B65" s="24" t="s">
        <v>77</v>
      </c>
      <c r="G65" s="24" t="s">
        <v>89</v>
      </c>
    </row>
    <row r="66" spans="2:7" ht="16">
      <c r="B66" s="24" t="s">
        <v>83</v>
      </c>
      <c r="G66" s="21" t="s">
        <v>103</v>
      </c>
    </row>
    <row r="67" spans="2:7" ht="16">
      <c r="B67" s="24" t="s">
        <v>88</v>
      </c>
      <c r="G67" s="26" t="s">
        <v>18</v>
      </c>
    </row>
    <row r="68" spans="2:7" ht="16">
      <c r="B68" s="21" t="s">
        <v>129</v>
      </c>
      <c r="G68" s="26" t="s">
        <v>131</v>
      </c>
    </row>
    <row r="69" spans="2:7" ht="16">
      <c r="B69" s="22" t="s">
        <v>20</v>
      </c>
      <c r="G69" s="26" t="s">
        <v>32</v>
      </c>
    </row>
    <row r="70" spans="2:7" ht="32">
      <c r="B70" s="22" t="s">
        <v>27</v>
      </c>
      <c r="G70" s="26" t="s">
        <v>114</v>
      </c>
    </row>
    <row r="71" spans="2:7" ht="32">
      <c r="B71" s="22" t="s">
        <v>34</v>
      </c>
      <c r="G71" s="26" t="s">
        <v>46</v>
      </c>
    </row>
    <row r="72" spans="2:7" ht="16">
      <c r="B72" s="22" t="s">
        <v>41</v>
      </c>
      <c r="G72" s="26" t="s">
        <v>119</v>
      </c>
    </row>
    <row r="73" spans="2:7" ht="16">
      <c r="B73" s="22" t="s">
        <v>48</v>
      </c>
      <c r="G73" s="30" t="s">
        <v>132</v>
      </c>
    </row>
    <row r="74" spans="2:7" ht="16">
      <c r="B74" s="21" t="s">
        <v>128</v>
      </c>
      <c r="G74" s="26" t="s">
        <v>63</v>
      </c>
    </row>
    <row r="75" spans="2:7" ht="16">
      <c r="B75" s="24" t="s">
        <v>22</v>
      </c>
      <c r="G75" s="26" t="s">
        <v>69</v>
      </c>
    </row>
    <row r="76" spans="2:7" ht="16">
      <c r="B76" s="24" t="s">
        <v>29</v>
      </c>
      <c r="G76" s="26" t="s">
        <v>75</v>
      </c>
    </row>
    <row r="77" spans="2:7" ht="16">
      <c r="B77" s="24" t="s">
        <v>36</v>
      </c>
      <c r="G77" s="26" t="s">
        <v>81</v>
      </c>
    </row>
    <row r="78" spans="2:7" ht="16">
      <c r="B78" s="24" t="s">
        <v>43</v>
      </c>
      <c r="G78" s="26" t="s">
        <v>86</v>
      </c>
    </row>
    <row r="79" spans="2:7" ht="16">
      <c r="B79" s="24" t="s">
        <v>50</v>
      </c>
      <c r="G79" s="26" t="s">
        <v>89</v>
      </c>
    </row>
    <row r="80" spans="2:7" ht="16">
      <c r="B80" s="24" t="s">
        <v>55</v>
      </c>
      <c r="G80" s="26" t="s">
        <v>54</v>
      </c>
    </row>
    <row r="81" spans="2:7" ht="16">
      <c r="B81" s="24" t="s">
        <v>60</v>
      </c>
      <c r="G81" s="21" t="s">
        <v>133</v>
      </c>
    </row>
    <row r="82" spans="2:7" ht="16">
      <c r="B82" s="24" t="s">
        <v>66</v>
      </c>
      <c r="G82" s="22" t="s">
        <v>134</v>
      </c>
    </row>
    <row r="83" spans="2:7" ht="16">
      <c r="B83" s="29" t="s">
        <v>72</v>
      </c>
      <c r="G83" s="21" t="s">
        <v>135</v>
      </c>
    </row>
    <row r="84" spans="2:7" ht="16">
      <c r="B84" s="22" t="s">
        <v>352</v>
      </c>
      <c r="G84" s="22" t="s">
        <v>24</v>
      </c>
    </row>
    <row r="85" spans="2:7" ht="16">
      <c r="B85" s="24" t="s">
        <v>75</v>
      </c>
      <c r="G85" s="22" t="s">
        <v>31</v>
      </c>
    </row>
    <row r="86" spans="2:7" ht="16">
      <c r="B86" s="24" t="s">
        <v>89</v>
      </c>
      <c r="G86" s="22" t="s">
        <v>38</v>
      </c>
    </row>
    <row r="87" spans="2:7" ht="16">
      <c r="B87" s="21" t="s">
        <v>103</v>
      </c>
      <c r="G87" s="22" t="s">
        <v>45</v>
      </c>
    </row>
    <row r="88" spans="2:7" ht="16">
      <c r="B88" s="22" t="s">
        <v>353</v>
      </c>
      <c r="G88" s="22" t="s">
        <v>52</v>
      </c>
    </row>
    <row r="89" spans="2:7" ht="16">
      <c r="B89" s="26" t="s">
        <v>131</v>
      </c>
      <c r="G89" s="22" t="s">
        <v>57</v>
      </c>
    </row>
    <row r="90" spans="2:7" ht="16">
      <c r="B90" s="26" t="s">
        <v>32</v>
      </c>
      <c r="G90" s="22" t="s">
        <v>62</v>
      </c>
    </row>
    <row r="91" spans="2:7" ht="32">
      <c r="B91" s="26" t="s">
        <v>114</v>
      </c>
      <c r="G91" s="22" t="s">
        <v>68</v>
      </c>
    </row>
    <row r="92" spans="2:7" ht="32">
      <c r="B92" s="26" t="s">
        <v>46</v>
      </c>
      <c r="G92" s="22" t="s">
        <v>74</v>
      </c>
    </row>
    <row r="93" spans="2:7" ht="32">
      <c r="B93" s="26" t="s">
        <v>119</v>
      </c>
      <c r="G93" s="22" t="s">
        <v>80</v>
      </c>
    </row>
    <row r="94" spans="2:7" ht="16">
      <c r="B94" s="30" t="s">
        <v>132</v>
      </c>
      <c r="G94" s="22" t="s">
        <v>85</v>
      </c>
    </row>
    <row r="95" spans="2:7" ht="16">
      <c r="B95" s="26" t="s">
        <v>63</v>
      </c>
      <c r="G95" s="22" t="s">
        <v>91</v>
      </c>
    </row>
    <row r="96" spans="2:7" ht="16">
      <c r="B96" s="26" t="s">
        <v>75</v>
      </c>
      <c r="G96" s="22" t="s">
        <v>93</v>
      </c>
    </row>
    <row r="97" spans="2:7" ht="16">
      <c r="B97" s="26" t="s">
        <v>81</v>
      </c>
      <c r="G97" s="22" t="s">
        <v>95</v>
      </c>
    </row>
    <row r="98" spans="2:7" ht="16">
      <c r="B98" s="26" t="s">
        <v>86</v>
      </c>
    </row>
    <row r="99" spans="2:7" ht="16">
      <c r="B99" s="26" t="s">
        <v>89</v>
      </c>
    </row>
    <row r="100" spans="2:7" ht="16">
      <c r="B100" s="26" t="s">
        <v>54</v>
      </c>
    </row>
    <row r="101" spans="2:7" ht="16">
      <c r="B101" s="21" t="s">
        <v>356</v>
      </c>
    </row>
    <row r="102" spans="2:7">
      <c r="B102" s="114" t="s">
        <v>19</v>
      </c>
    </row>
    <row r="103" spans="2:7" ht="16">
      <c r="B103" s="22" t="s">
        <v>134</v>
      </c>
    </row>
    <row r="104" spans="2:7" ht="16">
      <c r="B104" s="26" t="s">
        <v>69</v>
      </c>
    </row>
    <row r="105" spans="2:7" ht="32">
      <c r="B105" s="22" t="s">
        <v>78</v>
      </c>
    </row>
    <row r="106" spans="2:7" ht="16">
      <c r="B106" s="115" t="s">
        <v>142</v>
      </c>
    </row>
    <row r="107" spans="2:7" ht="16">
      <c r="B107" s="22" t="s">
        <v>354</v>
      </c>
    </row>
    <row r="108" spans="2:7" ht="32">
      <c r="B108" s="113" t="s">
        <v>139</v>
      </c>
      <c r="C108" s="146" t="s">
        <v>355</v>
      </c>
    </row>
    <row r="109" spans="2:7" ht="32">
      <c r="B109" s="113" t="s">
        <v>140</v>
      </c>
      <c r="C109" s="146"/>
    </row>
    <row r="110" spans="2:7" ht="16">
      <c r="B110" s="113" t="s">
        <v>84</v>
      </c>
      <c r="C110" s="146"/>
    </row>
    <row r="111" spans="2:7" ht="16">
      <c r="B111" s="21" t="s">
        <v>135</v>
      </c>
    </row>
    <row r="112" spans="2:7" ht="16">
      <c r="B112" s="22" t="s">
        <v>24</v>
      </c>
    </row>
    <row r="113" spans="2:2" ht="16">
      <c r="B113" s="22" t="s">
        <v>31</v>
      </c>
    </row>
    <row r="114" spans="2:2" ht="16">
      <c r="B114" s="22" t="s">
        <v>38</v>
      </c>
    </row>
    <row r="115" spans="2:2" ht="16">
      <c r="B115" s="22" t="s">
        <v>45</v>
      </c>
    </row>
    <row r="116" spans="2:2" ht="16">
      <c r="B116" s="22" t="s">
        <v>52</v>
      </c>
    </row>
    <row r="117" spans="2:2" ht="16">
      <c r="B117" s="22" t="s">
        <v>57</v>
      </c>
    </row>
    <row r="118" spans="2:2" ht="16">
      <c r="B118" s="22" t="s">
        <v>62</v>
      </c>
    </row>
    <row r="119" spans="2:2" ht="16">
      <c r="B119" s="22" t="s">
        <v>68</v>
      </c>
    </row>
    <row r="120" spans="2:2" ht="16">
      <c r="B120" s="22" t="s">
        <v>74</v>
      </c>
    </row>
    <row r="121" spans="2:2" ht="32">
      <c r="B121" s="22" t="s">
        <v>80</v>
      </c>
    </row>
    <row r="122" spans="2:2" ht="16">
      <c r="B122" s="22" t="s">
        <v>85</v>
      </c>
    </row>
    <row r="123" spans="2:2" ht="16">
      <c r="B123" s="22" t="s">
        <v>91</v>
      </c>
    </row>
    <row r="124" spans="2:2" ht="16">
      <c r="B124" s="22" t="s">
        <v>93</v>
      </c>
    </row>
    <row r="125" spans="2:2" ht="16">
      <c r="B125" s="22" t="s">
        <v>95</v>
      </c>
    </row>
  </sheetData>
  <mergeCells count="2">
    <mergeCell ref="C108:C110"/>
    <mergeCell ref="I20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BIOL MINOR</vt:lpstr>
      <vt:lpstr>Course Rotations and Pre-Reqs</vt:lpstr>
      <vt:lpstr>Sheet1</vt:lpstr>
      <vt:lpstr>Validate Lists</vt:lpstr>
      <vt:lpstr>'BIOL MINOR'!Print_Area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 Knirck</cp:lastModifiedBy>
  <cp:lastPrinted>2021-01-25T15:21:42Z</cp:lastPrinted>
  <dcterms:created xsi:type="dcterms:W3CDTF">2017-09-25T16:55:37Z</dcterms:created>
  <dcterms:modified xsi:type="dcterms:W3CDTF">2021-02-25T19:02:56Z</dcterms:modified>
</cp:coreProperties>
</file>